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8.xml" ContentType="application/vnd.ms-excel.person+xml"/>
  <Override PartName="/xl/persons/person5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14.xml" ContentType="application/vnd.ms-excel.person+xml"/>
  <Override PartName="/xl/persons/person9.xml" ContentType="application/vnd.ms-excel.person+xml"/>
  <Override PartName="/xl/persons/person17.xml" ContentType="application/vnd.ms-excel.person+xml"/>
  <Override PartName="/xl/persons/person7.xml" ContentType="application/vnd.ms-excel.person+xml"/>
  <Override PartName="/xl/persons/person6.xml" ContentType="application/vnd.ms-excel.person+xml"/>
  <Override PartName="/xl/persons/person13.xml" ContentType="application/vnd.ms-excel.person+xml"/>
  <Override PartName="/xl/persons/person0.xml" ContentType="application/vnd.ms-excel.person+xml"/>
  <Override PartName="/xl/persons/person16.xml" ContentType="application/vnd.ms-excel.person+xml"/>
  <Override PartName="/xl/persons/person.xml" ContentType="application/vnd.ms-excel.person+xml"/>
  <Override PartName="/xl/persons/person15.xml" ContentType="application/vnd.ms-excel.person+xml"/>
  <Override PartName="/xl/persons/person1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שולחן העבודה\OneDrive\מכרזים\HIT\04.04.2024\"/>
    </mc:Choice>
  </mc:AlternateContent>
  <xr:revisionPtr revIDLastSave="0" documentId="13_ncr:1_{5F8A6766-0A7E-4181-B7F8-FF56CB624E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קובץ הצעת מחיר המכון הטכנולוגי" sheetId="2" r:id="rId1"/>
  </sheets>
  <definedNames>
    <definedName name="_xlnm.Print_Area" localSheetId="0">'קובץ הצעת מחיר המכון הטכנולוגי'!$B$2:$F$181</definedName>
    <definedName name="מבשל___קצה">#REF!</definedName>
    <definedName name="סוג">#REF!</definedName>
    <definedName name="סוג_מטבח">#REF!</definedName>
    <definedName name="סוגמטב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E189" i="2"/>
  <c r="E188" i="2"/>
  <c r="E187" i="2"/>
  <c r="E186" i="2"/>
  <c r="E185" i="2"/>
  <c r="F33" i="2"/>
  <c r="F36" i="2"/>
  <c r="F3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שאילתה - טבלה1" description="‏‏חיבור לשאילתה 'טבלה1' בחוברת העבודה." type="5" refreshedVersion="0" background="1">
    <dbPr connection="Provider=Microsoft.Mashup.OleDb.1;Data Source=$Workbook$;Location=טבלה1;Extended Properties=&quot;&quot;" command="SELECT * FROM [טבלה1]"/>
  </connection>
</connections>
</file>

<file path=xl/sharedStrings.xml><?xml version="1.0" encoding="utf-8"?>
<sst xmlns="http://schemas.openxmlformats.org/spreadsheetml/2006/main" count="245" uniqueCount="182">
  <si>
    <t>חבילת כיבוד מספר 1</t>
  </si>
  <si>
    <t>1 סועד</t>
  </si>
  <si>
    <t>חבילת כיבוד מספר 2</t>
  </si>
  <si>
    <t>חבילת כיבוד מספר 3</t>
  </si>
  <si>
    <t>כיבוד לט"ו בשבט</t>
  </si>
  <si>
    <t>כיבוד לפורים</t>
  </si>
  <si>
    <t>כיבוד לחנוכה</t>
  </si>
  <si>
    <t>1 ק"ג</t>
  </si>
  <si>
    <t>1 יחידה</t>
  </si>
  <si>
    <t>פלטת פירות יבשים</t>
  </si>
  <si>
    <t>מיני מוזלי</t>
  </si>
  <si>
    <t>כיבוד לראש השנה - הרמת כוסית</t>
  </si>
  <si>
    <t>יחידת מידה</t>
  </si>
  <si>
    <t>מוזלי קטן</t>
  </si>
  <si>
    <t>מוזלי גדול</t>
  </si>
  <si>
    <t>סלט פירות העונה</t>
  </si>
  <si>
    <t>טוסט בסיס</t>
  </si>
  <si>
    <t>אספרסו כפול</t>
  </si>
  <si>
    <t>מקיאטו כפול</t>
  </si>
  <si>
    <t>קפה שחור</t>
  </si>
  <si>
    <t xml:space="preserve">כיבודים </t>
  </si>
  <si>
    <t>מים מינרלים מי עדן/נביעות בבקבוק של 0.5 ליטר</t>
  </si>
  <si>
    <t>מים בטעמים 500 מ"ל</t>
  </si>
  <si>
    <t>0.5 ק"ג</t>
  </si>
  <si>
    <t>סודה 250 מ"ל</t>
  </si>
  <si>
    <t>מערך ההסעדה</t>
  </si>
  <si>
    <t>מאפה גדול מבצק חמאה (140 גרם)</t>
  </si>
  <si>
    <t>מאפה גדול מבצק עלים (140 גרם)</t>
  </si>
  <si>
    <t>מאפה קטן מבצק חמאה (40-60 גרם)</t>
  </si>
  <si>
    <t>מאפה קטן מבצק עלים (40-60 גרם)</t>
  </si>
  <si>
    <t>קוביות בולגרית לאבטיח 50 גרם</t>
  </si>
  <si>
    <t>כריך רגיל ( 120 גרם)</t>
  </si>
  <si>
    <t>דיל בוקר- קפה/שוקו/תה בגודל רגיל (8oz) לבחירה+ מאפה שמרים/עלים גדול.</t>
  </si>
  <si>
    <t>דיל בוקר- קפה/שוקו/תה בגודל רגיל (8oz) לבחירה+ מאפה שמרים/עלים קטן.</t>
  </si>
  <si>
    <t>דיל בוקר- קפה/שוקו/תה בגודל רגיל (8oz) לבחירה+ כריך מיני.</t>
  </si>
  <si>
    <t>טוסט עם תוספות</t>
  </si>
  <si>
    <t>פיצה מרגריטה</t>
  </si>
  <si>
    <t>תוספת לחם - לחמנית 50 גרם</t>
  </si>
  <si>
    <t>תוספת לחם - לחמנית 75 גרם</t>
  </si>
  <si>
    <t>תוספת לחם - לחמניה ללא גלוטון 120 גרם</t>
  </si>
  <si>
    <t>תוספת לחם - לחם קל מלא 75 גרם</t>
  </si>
  <si>
    <t>אספרסו קצר/ ארוך</t>
  </si>
  <si>
    <t>מקיאטו קצר/ ארוך</t>
  </si>
  <si>
    <t>אחוז רווח מבוקש (כנגד חשבונית)</t>
  </si>
  <si>
    <t>תה במבחר טעמים/ עם נענע 8OZ</t>
  </si>
  <si>
    <t>קפוצ'ינו רגיל 8OZ</t>
  </si>
  <si>
    <t>קפוצ'ינו גדול 12OZ</t>
  </si>
  <si>
    <t>אמריקנו רגיל 8OZ</t>
  </si>
  <si>
    <t>אמריקנו גדול 12OZ</t>
  </si>
  <si>
    <t>סיידר חם רגיל 8OZ</t>
  </si>
  <si>
    <t>סיידר חם גדול 12OZ</t>
  </si>
  <si>
    <t>שוקו חם/ קר קטן 8OZ</t>
  </si>
  <si>
    <t>שוקו חם/ קר גדול 12OZ</t>
  </si>
  <si>
    <t>אייס קפה רגיל/דיאט(קל) 330 מ"ל</t>
  </si>
  <si>
    <t>אייס קפה רגיל/דיאט (קל) 500 מ"ל</t>
  </si>
  <si>
    <t>תוספת לחם - לחמניה  120 גרם</t>
  </si>
  <si>
    <t>מיץ תפוזים סחוט טבעי 330 מ"ל</t>
  </si>
  <si>
    <t>מיץ תפוזים סחוט טבעי 500 מ"ל</t>
  </si>
  <si>
    <t>מיץ גזר סחוט טבעי 500 מ"ל</t>
  </si>
  <si>
    <t>מיץ גזר עם סלק / ג'ינג'ר 330 מ"ל</t>
  </si>
  <si>
    <t>מיץ גזר עם סלק / ג'ינג'ר 500 מ"ל</t>
  </si>
  <si>
    <t>ארוחות צהריים</t>
  </si>
  <si>
    <t>מרק היום</t>
  </si>
  <si>
    <t>כריך פרנה או ג'בטה או חצי באגט ( 160 גרם)</t>
  </si>
  <si>
    <t>נקטר ספרינג/ פריגת  500 מ"ל</t>
  </si>
  <si>
    <t>מיץ תפוחים סחוט טבעי 330 מ"ל</t>
  </si>
  <si>
    <t>מיץ תפוחים סחוט טבעי 500 מ"ל</t>
  </si>
  <si>
    <t>סופגניות מיני</t>
  </si>
  <si>
    <t>פלטת עוגיות יבשות מלוחות איכותיות ו/או אפייה במקום ו/או קונדיטוריה</t>
  </si>
  <si>
    <t>מגש פיצה אישי 22 ס"מ</t>
  </si>
  <si>
    <t>מנה ראשונה</t>
  </si>
  <si>
    <t>סלט מוכן כל הסוגים 0.5 ליטר</t>
  </si>
  <si>
    <t>סלט מוכן כל הסוגים 1 ליטר</t>
  </si>
  <si>
    <t>מארז עוגיות יבשות מתוקות בסיסי אריזה מוסדית</t>
  </si>
  <si>
    <t>מארז עוגיות יבשות מתוקות איכותיות מחמאה או פרווה ו/או אפייה במקום ו/או קונדיטוריה</t>
  </si>
  <si>
    <t>מארז עוגיות מלוחות בסיסי אריזה מוסדית</t>
  </si>
  <si>
    <t>מארז עוגות בחושות עלית/לחמי/אנג'ל/אוסם/אפייה עצמית</t>
  </si>
  <si>
    <t>מארז מאפי שמרים מיני פרווה או חלבי</t>
  </si>
  <si>
    <t>מארז מאפי עלים מלוחים (בורקסים)</t>
  </si>
  <si>
    <t>מארז קנאפסים חלבי/בשרי/פרווה - לפחות 15 יחידות ב 1 ק"ג</t>
  </si>
  <si>
    <t>מארז פטיסרי מזרח תיכון- מיקס שווה מכל סוג. ניתן להזמין באריזת 1 ק"ג בלבד</t>
  </si>
  <si>
    <t>מארז כריכים ללא לחם - מיקס שווה מכל סוג. ניתן להזמין באריזת 1 ק"ג בלבד</t>
  </si>
  <si>
    <t>מארז מיני ניו יורק בייגלס ופרעצלס- מיקס שווה מכל סוג</t>
  </si>
  <si>
    <t>סושי טורטייה - כ 30 יחידות ב 1 ק"ג</t>
  </si>
  <si>
    <t>מארז מתאבנים וחטיפים קרים</t>
  </si>
  <si>
    <t>מארז פירות טריים חתוכים ומפולטים - מיקס שווה מכל סוג (4 סוגים לפחות לבחירה)</t>
  </si>
  <si>
    <t>מארז פירות טריים מיוחדים חתוכים ומפולטים - מיקס שווה מכל סוג</t>
  </si>
  <si>
    <t>מארז פירות טריים שלמים - מיקס שווה מכל סוג (4 סוגים לפחות לבחירה)</t>
  </si>
  <si>
    <t>מארז אבטיח ומלון</t>
  </si>
  <si>
    <t>מארז אבטיח ובולגרית</t>
  </si>
  <si>
    <t>מארז ירקות חתוכים - מיקס שווה מכל סוג</t>
  </si>
  <si>
    <t>מארז ירקות כבושים ומשומרים - מיקס שווה מכל סוג</t>
  </si>
  <si>
    <t>מארז גבינות רגילות - כמות שווה מכל סוג</t>
  </si>
  <si>
    <t>מארז גבינות מיוחדות - כמות שווה מכל סוג</t>
  </si>
  <si>
    <t>מוזלי כוח</t>
  </si>
  <si>
    <t>פריט</t>
  </si>
  <si>
    <t>כריך מיני ( 50 גרם)</t>
  </si>
  <si>
    <t>מוצרים בעלות + רווח</t>
  </si>
  <si>
    <t>פיצה ספיישל ופיצה  עם תוספות</t>
  </si>
  <si>
    <t>בירה שחורה 330 מ"ל</t>
  </si>
  <si>
    <t>תה קר בטעמים 500 מ"ל</t>
  </si>
  <si>
    <t>מיץ גזר סחוט טבעי 330 מ"ל</t>
  </si>
  <si>
    <t>תוספת לחם - פרנה/ג'בטה/פרצל 160 גרם</t>
  </si>
  <si>
    <t>מוגזים כולל דיאט 500 מ"ל (כול הסוגים) של החברה המרכזית (קוקה קולה)</t>
  </si>
  <si>
    <t>מוגזים כולל דיאט 330 מ"ל  (כל הסוגים) של החברה המרכזית (קוקה קולה)</t>
  </si>
  <si>
    <t>מוגזים כולל דיאט 500 מ"ל (כול הסוגים) טמפו/פפסי</t>
  </si>
  <si>
    <t>מוגזים כולל דיאט 330 מ"ל (כול הסוגים) טמפו/פפסי</t>
  </si>
  <si>
    <t>מנה חמה (ספיישל יומי כולל מנות טבעוניות)</t>
  </si>
  <si>
    <t>סלט פירות/קוביות אבטיח/מלון בכוס 330 מ"ל</t>
  </si>
  <si>
    <t xml:space="preserve">קוביות אבטיח/מלון בכוס 330 מ"ל </t>
  </si>
  <si>
    <t>שקדי מרק/קרוטונים</t>
  </si>
  <si>
    <t>תוספת צ'יפס 170 גרם</t>
  </si>
  <si>
    <t>סלט אישי 0.35 ליטר</t>
  </si>
  <si>
    <t xml:space="preserve">מנה עיקרית בשרית לבחירה בפיתה </t>
  </si>
  <si>
    <t>מנה עיקרית בשרית לבחירה ב 1/3 בגט</t>
  </si>
  <si>
    <t xml:space="preserve">מנה עיקרית צמחונית לבחירה בפיתה </t>
  </si>
  <si>
    <t>מנה עיקרית צמחונית ב 1/3 בגט</t>
  </si>
  <si>
    <t>מנה שווארמה בפיתה</t>
  </si>
  <si>
    <t>מנה שווארמה ב 1/3 בגט</t>
  </si>
  <si>
    <t>תוספת סלט אישי (ירקות, חומוס, טחינה, חצילים וכו')</t>
  </si>
  <si>
    <t>מנת פסטה כל הסוגים והרטבים</t>
  </si>
  <si>
    <t xml:space="preserve">מנת פסטה מיוחדת (רביולי/ניוקי/טורטליני) </t>
  </si>
  <si>
    <t>סלט בהרכבה 0.5 ליטר</t>
  </si>
  <si>
    <t>תוספת חלבון לסלט</t>
  </si>
  <si>
    <t>סלט בהרכבה 0.75 ליטר</t>
  </si>
  <si>
    <t>נקטרים ומיצים בפחיות ובקבוקים  330 מ"ל</t>
  </si>
  <si>
    <t>סלט בסיס (750 מ"ל) עם חלבון לבחירה</t>
  </si>
  <si>
    <t>קפוצ'ינו רגיל 6OZ</t>
  </si>
  <si>
    <t>הנחה על מכירת פריטים במכונות אוטמוטיות</t>
  </si>
  <si>
    <t>מארז כריכונים חלבי/בשרי/פרווה - סוגים למילוי לבחירת המזמינה - לפחות 10 יחידות ב 1 ק"ג</t>
  </si>
  <si>
    <t>מארז חמוצי השוק, מיקס בכמות שווה 5 סוגים לבחירת המזמינה</t>
  </si>
  <si>
    <r>
      <t xml:space="preserve">הצעת מחיר ליחידה/לאדם בש"ח  </t>
    </r>
    <r>
      <rPr>
        <b/>
        <sz val="16"/>
        <color rgb="FFFF0000"/>
        <rFont val="David"/>
        <family val="2"/>
      </rPr>
      <t xml:space="preserve">כולל </t>
    </r>
    <r>
      <rPr>
        <b/>
        <sz val="16"/>
        <color rgb="FF000000"/>
        <rFont val="David"/>
        <family val="2"/>
      </rPr>
      <t>מע"מ</t>
    </r>
  </si>
  <si>
    <t>אחוז הנחה מוצע למכונות</t>
  </si>
  <si>
    <t>עמדה בשרית</t>
  </si>
  <si>
    <t xml:space="preserve">עמדה חלבית - פריטי מזון ומשקאות </t>
  </si>
  <si>
    <r>
      <t xml:space="preserve">מחיר מקסימלי </t>
    </r>
    <r>
      <rPr>
        <b/>
        <sz val="16"/>
        <color rgb="FFFF0000"/>
        <rFont val="David"/>
        <family val="2"/>
      </rPr>
      <t>כולל מע"מ</t>
    </r>
  </si>
  <si>
    <r>
      <t xml:space="preserve">הצעת מחיר ליחידה/לאדם בש"ח </t>
    </r>
    <r>
      <rPr>
        <b/>
        <sz val="16"/>
        <color rgb="FFFF0000"/>
        <rFont val="David"/>
        <family val="2"/>
      </rPr>
      <t xml:space="preserve">כולל </t>
    </r>
    <r>
      <rPr>
        <b/>
        <sz val="16"/>
        <color rgb="FF000000"/>
        <rFont val="David"/>
        <family val="2"/>
      </rPr>
      <t>מע"מ</t>
    </r>
  </si>
  <si>
    <t>תוספת פיתה ריקה</t>
  </si>
  <si>
    <t>תוספת באגט ריק</t>
  </si>
  <si>
    <t>תוספת מנה עיקרית (רק למזמינים ארוחה מלאה או ארוחה בצלחת אחת)</t>
  </si>
  <si>
    <r>
      <t xml:space="preserve">אחוז הרווח </t>
    </r>
    <r>
      <rPr>
        <b/>
        <sz val="16"/>
        <color rgb="FFFF0000"/>
        <rFont val="David"/>
        <family val="2"/>
      </rPr>
      <t>מקסימלי</t>
    </r>
  </si>
  <si>
    <r>
      <rPr>
        <b/>
        <sz val="16"/>
        <color rgb="FFFF0000"/>
        <rFont val="David"/>
        <family val="2"/>
      </rPr>
      <t>אחוז הנחה</t>
    </r>
    <r>
      <rPr>
        <b/>
        <sz val="16"/>
        <color rgb="FF000000"/>
        <rFont val="David"/>
        <family val="2"/>
      </rPr>
      <t xml:space="preserve"> </t>
    </r>
    <r>
      <rPr>
        <b/>
        <sz val="16"/>
        <color rgb="FFFF0000"/>
        <rFont val="David"/>
        <family val="2"/>
      </rPr>
      <t xml:space="preserve">מינימלי </t>
    </r>
    <r>
      <rPr>
        <b/>
        <sz val="16"/>
        <rFont val="David"/>
        <family val="2"/>
      </rPr>
      <t>לפריטי המכונות האוטומטיות מול מחירם במכירה בקפיטריה</t>
    </r>
  </si>
  <si>
    <r>
      <t xml:space="preserve">הצעת מחיר ליחידה/לאדם בש"ח </t>
    </r>
    <r>
      <rPr>
        <b/>
        <sz val="16"/>
        <color rgb="FFFF0000"/>
        <rFont val="David"/>
        <family val="2"/>
      </rPr>
      <t>לא</t>
    </r>
    <r>
      <rPr>
        <b/>
        <sz val="16"/>
        <color rgb="FF000000"/>
        <rFont val="David"/>
        <family val="2"/>
      </rPr>
      <t xml:space="preserve"> </t>
    </r>
    <r>
      <rPr>
        <b/>
        <sz val="16"/>
        <color rgb="FFFF0000"/>
        <rFont val="David"/>
        <family val="2"/>
      </rPr>
      <t xml:space="preserve">כולל </t>
    </r>
    <r>
      <rPr>
        <b/>
        <sz val="16"/>
        <color rgb="FF000000"/>
        <rFont val="David"/>
        <family val="2"/>
      </rPr>
      <t>מע"מ</t>
    </r>
  </si>
  <si>
    <t>מוצרים נוספים שידרשו מעת לעת ומנגנון לקביעת מחיר מכירה למוצרים חדשים בשיטת בעלות + רווח</t>
  </si>
  <si>
    <t>ארוחה רגילה בצלחת אחת 25 ס"מ</t>
  </si>
  <si>
    <t>ארוחה מלאה רגילה</t>
  </si>
  <si>
    <t xml:space="preserve"> מרק</t>
  </si>
  <si>
    <t>מערך ההסעדה המכון הטכנולוגי חולון</t>
  </si>
  <si>
    <t>שייק פירות  330 מ"ל</t>
  </si>
  <si>
    <t xml:space="preserve">	ארוחה פלוס בצלחת אחת 25 ס"מ  </t>
  </si>
  <si>
    <t>חלב  1 ליטר 3% בקרטון עם פקק</t>
  </si>
  <si>
    <t>חלב  1 ליטר 1% בקרטון עם פקק</t>
  </si>
  <si>
    <r>
      <t xml:space="preserve">דמי זיכיון חודשיים/אחוז ממחזור-  </t>
    </r>
    <r>
      <rPr>
        <b/>
        <sz val="14"/>
        <color rgb="FFFF0000"/>
        <rFont val="David"/>
        <family val="2"/>
      </rPr>
      <t>הגבוה מבניהם</t>
    </r>
  </si>
  <si>
    <t>תשלום חודשי מינימלי</t>
  </si>
  <si>
    <r>
      <t xml:space="preserve">הצעת מחיר לחודש בש"ח </t>
    </r>
    <r>
      <rPr>
        <b/>
        <u/>
        <sz val="14"/>
        <color rgb="FFFF0000"/>
        <rFont val="David"/>
        <family val="2"/>
      </rPr>
      <t>לא</t>
    </r>
    <r>
      <rPr>
        <b/>
        <sz val="14"/>
        <color rgb="FF000000"/>
        <rFont val="David"/>
        <family val="2"/>
      </rPr>
      <t xml:space="preserve"> </t>
    </r>
    <r>
      <rPr>
        <b/>
        <sz val="14"/>
        <color rgb="FFFF0000"/>
        <rFont val="David"/>
        <family val="2"/>
      </rPr>
      <t xml:space="preserve">כולל </t>
    </r>
    <r>
      <rPr>
        <b/>
        <sz val="14"/>
        <color rgb="FF000000"/>
        <rFont val="David"/>
        <family val="2"/>
      </rPr>
      <t>מע"מ</t>
    </r>
  </si>
  <si>
    <t>תשלום חודשי</t>
  </si>
  <si>
    <t>אחוז מפדיון</t>
  </si>
  <si>
    <t>צלחת תוספות + סלט אישי</t>
  </si>
  <si>
    <t>חלב  סויה 1 ליטר  בקרטון עם פקק</t>
  </si>
  <si>
    <t>שייק פירות 500 מ"ל</t>
  </si>
  <si>
    <t>לזניה</t>
  </si>
  <si>
    <t>קיש אישי</t>
  </si>
  <si>
    <t>תפריט יום הולדת חלבי</t>
  </si>
  <si>
    <r>
      <rPr>
        <b/>
        <sz val="14"/>
        <color rgb="FF000000"/>
        <rFont val="David"/>
        <family val="2"/>
      </rPr>
      <t>10</t>
    </r>
    <r>
      <rPr>
        <b/>
        <sz val="12"/>
        <color rgb="FF000000"/>
        <rFont val="David"/>
        <family val="2"/>
      </rPr>
      <t xml:space="preserve"> </t>
    </r>
    <r>
      <rPr>
        <sz val="12"/>
        <color rgb="FF000000"/>
        <rFont val="David"/>
        <family val="2"/>
      </rPr>
      <t>סועדים</t>
    </r>
  </si>
  <si>
    <t>אספקת חלב למטבחונים</t>
  </si>
  <si>
    <t>כמות שנתית משוערת ביחידות</t>
  </si>
  <si>
    <r>
      <t xml:space="preserve">עלות שנתית משוערת  </t>
    </r>
    <r>
      <rPr>
        <b/>
        <sz val="16"/>
        <color rgb="FFFF0000"/>
        <rFont val="David"/>
        <family val="2"/>
      </rPr>
      <t>לא כולל</t>
    </r>
    <r>
      <rPr>
        <b/>
        <sz val="16"/>
        <color rgb="FF000000"/>
        <rFont val="David"/>
        <family val="2"/>
      </rPr>
      <t xml:space="preserve"> מע"מ</t>
    </r>
  </si>
  <si>
    <r>
      <t xml:space="preserve">הצעת מחיר ליחידה בש"ח </t>
    </r>
    <r>
      <rPr>
        <b/>
        <sz val="16"/>
        <color rgb="FFFF0000"/>
        <rFont val="David"/>
        <family val="2"/>
      </rPr>
      <t>לא</t>
    </r>
    <r>
      <rPr>
        <b/>
        <sz val="16"/>
        <color rgb="FF000000"/>
        <rFont val="David"/>
        <family val="2"/>
      </rPr>
      <t xml:space="preserve"> </t>
    </r>
    <r>
      <rPr>
        <b/>
        <sz val="16"/>
        <color rgb="FFFF0000"/>
        <rFont val="David"/>
        <family val="2"/>
      </rPr>
      <t xml:space="preserve">כולל </t>
    </r>
    <r>
      <rPr>
        <b/>
        <sz val="16"/>
        <color rgb="FF000000"/>
        <rFont val="David"/>
        <family val="2"/>
      </rPr>
      <t xml:space="preserve">מע"מ - </t>
    </r>
    <r>
      <rPr>
        <b/>
        <sz val="16"/>
        <color rgb="FFFF0000"/>
        <rFont val="David"/>
        <family val="2"/>
      </rPr>
      <t>אין לתמחר מעל המחיר המפוקח</t>
    </r>
  </si>
  <si>
    <t>ארוחה מלאה פלוס</t>
  </si>
  <si>
    <t>ארוחות לסדנאת קיץ לילדים (בוקר וצהריים) - מחיר לאדם</t>
  </si>
  <si>
    <t>אחוז הנחה קבוע למוצרים הנמכרים במכונות האוטומטיות (פריטים שנמכרים גם בקפיטריה)</t>
  </si>
  <si>
    <r>
      <t xml:space="preserve">ארוחות מיוחדות - </t>
    </r>
    <r>
      <rPr>
        <b/>
        <sz val="14"/>
        <color rgb="FFFF0000"/>
        <rFont val="David"/>
        <family val="2"/>
      </rPr>
      <t>מחושב אוטומטית אין צורך למלא</t>
    </r>
  </si>
  <si>
    <r>
      <t xml:space="preserve">הצעת מחיר ליחידה/לאדם בש"ח  </t>
    </r>
    <r>
      <rPr>
        <b/>
        <sz val="14"/>
        <color rgb="FFFF0000"/>
        <rFont val="David"/>
        <family val="2"/>
      </rPr>
      <t xml:space="preserve">כולל </t>
    </r>
    <r>
      <rPr>
        <b/>
        <sz val="14"/>
        <color rgb="FF000000"/>
        <rFont val="David"/>
        <family val="2"/>
      </rPr>
      <t>מע"מ</t>
    </r>
  </si>
  <si>
    <t>ארוחת סילבר -  פי 3.5  מפריט מס' 3 (ארוחה מלאה רגילה)</t>
  </si>
  <si>
    <t>ארוחת פלטינום -  פי 5.5  מפריט מס' 3 (ארוחה מלאה רגילה)</t>
  </si>
  <si>
    <t>ארוחת תפריט יומי בהגשה-  פי 1.5  מפריט מס' 3 (ארוחה מלאה רגילה)</t>
  </si>
  <si>
    <t>ארוחת ספיר -  פי 1.75  מפריט מס' 3 (ארוחה מלאה רגילה)</t>
  </si>
  <si>
    <t>ארוחת טופז -  פי 3  מפריט מס' 3 (ארוחה מלאה רגילה)</t>
  </si>
  <si>
    <t>המכון יעניק הנחה בסך 5,000 ₪ תמורת השקעת הספק</t>
  </si>
  <si>
    <t xml:space="preserve">ארוחה עם פילה סלמון בצלחת אחת 25 ס"מ </t>
  </si>
  <si>
    <t>ארוחה מלאה עם פילה סלמון</t>
  </si>
  <si>
    <t>חלב דל לקטוז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</si>
</sst>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164" formatCode="&quot;₪&quot;\ #,##0"/>
    <numFmt numFmtId="165" formatCode="&quot;₪&quot;\ #,##0.00"/>
    <numFmt numFmtId="166" formatCode="0.0%"/>
  </numFmts>
  <fonts count="18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4"/>
      <color rgb="FFFF0000"/>
      <name val="David"/>
      <family val="2"/>
    </font>
    <font>
      <b/>
      <sz val="16"/>
      <color rgb="FF000000"/>
      <name val="David"/>
      <family val="2"/>
    </font>
    <font>
      <b/>
      <sz val="16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2"/>
      <color rgb="FF000000"/>
      <name val="David"/>
      <family val="2"/>
    </font>
    <font>
      <sz val="8"/>
      <name val="Arial"/>
      <family val="2"/>
      <charset val="177"/>
      <scheme val="minor"/>
    </font>
    <font>
      <b/>
      <sz val="12"/>
      <color rgb="FFFF0000"/>
      <name val="David"/>
      <family val="2"/>
    </font>
    <font>
      <sz val="10"/>
      <name val="Arial"/>
      <family val="2"/>
    </font>
    <font>
      <b/>
      <sz val="16"/>
      <color rgb="FFFF0000"/>
      <name val="David"/>
      <family val="2"/>
    </font>
    <font>
      <b/>
      <sz val="18"/>
      <color rgb="FF000000"/>
      <name val="David"/>
      <family val="2"/>
    </font>
    <font>
      <sz val="14"/>
      <color rgb="FF000000"/>
      <name val="David"/>
      <family val="2"/>
    </font>
    <font>
      <b/>
      <sz val="20"/>
      <color rgb="FF000000"/>
      <name val="David"/>
      <family val="2"/>
    </font>
    <font>
      <b/>
      <sz val="16"/>
      <name val="David"/>
      <family val="2"/>
    </font>
    <font>
      <b/>
      <sz val="14"/>
      <color rgb="FF000000"/>
      <name val="David"/>
      <family val="2"/>
    </font>
    <font>
      <b/>
      <u/>
      <sz val="14"/>
      <color rgb="FFFF0000"/>
      <name val="David"/>
      <family val="2"/>
    </font>
    <font>
      <b/>
      <sz val="12"/>
      <color rgb="FF000000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164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165" fontId="1" fillId="4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5" fontId="1" fillId="0" borderId="15" xfId="0" applyNumberFormat="1" applyFont="1" applyBorder="1" applyAlignment="1" applyProtection="1">
      <alignment horizontal="center" vertical="center"/>
      <protection locked="0"/>
    </xf>
    <xf numFmtId="165" fontId="1" fillId="0" borderId="17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wrapText="1" readingOrder="2"/>
    </xf>
    <xf numFmtId="165" fontId="6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 wrapText="1" readingOrder="2"/>
    </xf>
    <xf numFmtId="165" fontId="6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1" fillId="0" borderId="0" xfId="0" applyNumberFormat="1" applyFont="1" applyAlignment="1" applyProtection="1">
      <alignment horizontal="center" vertical="center"/>
      <protection locked="0"/>
    </xf>
    <xf numFmtId="9" fontId="3" fillId="2" borderId="10" xfId="0" applyNumberFormat="1" applyFont="1" applyFill="1" applyBorder="1" applyAlignment="1">
      <alignment horizontal="center" vertical="center" wrapText="1" readingOrder="2"/>
    </xf>
    <xf numFmtId="0" fontId="3" fillId="2" borderId="22" xfId="0" applyFont="1" applyFill="1" applyBorder="1" applyAlignment="1">
      <alignment horizontal="center" vertical="center" wrapText="1" readingOrder="2"/>
    </xf>
    <xf numFmtId="0" fontId="3" fillId="2" borderId="11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12" fillId="0" borderId="3" xfId="0" applyFont="1" applyBorder="1" applyAlignment="1">
      <alignment horizontal="center" vertical="center" wrapText="1" readingOrder="2"/>
    </xf>
    <xf numFmtId="9" fontId="2" fillId="0" borderId="3" xfId="1" applyFont="1" applyBorder="1" applyAlignment="1" applyProtection="1">
      <alignment horizontal="center" vertical="center" wrapText="1" readingOrder="2"/>
    </xf>
    <xf numFmtId="9" fontId="12" fillId="0" borderId="3" xfId="1" applyFont="1" applyBorder="1" applyAlignment="1">
      <alignment horizontal="center" vertical="center" wrapText="1" readingOrder="2"/>
    </xf>
    <xf numFmtId="9" fontId="3" fillId="2" borderId="20" xfId="0" applyNumberFormat="1" applyFont="1" applyFill="1" applyBorder="1" applyAlignment="1">
      <alignment horizontal="center" vertical="center" wrapText="1" readingOrder="2"/>
    </xf>
    <xf numFmtId="0" fontId="3" fillId="2" borderId="18" xfId="0" applyFont="1" applyFill="1" applyBorder="1" applyAlignment="1">
      <alignment horizontal="center" vertical="center" wrapText="1" readingOrder="2"/>
    </xf>
    <xf numFmtId="0" fontId="3" fillId="2" borderId="19" xfId="0" applyFont="1" applyFill="1" applyBorder="1" applyAlignment="1">
      <alignment horizontal="center" vertical="center" wrapText="1" readingOrder="2"/>
    </xf>
    <xf numFmtId="0" fontId="3" fillId="2" borderId="21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165" fontId="8" fillId="0" borderId="14" xfId="0" applyNumberFormat="1" applyFont="1" applyBorder="1" applyAlignment="1" applyProtection="1">
      <alignment horizontal="center" vertical="center"/>
      <protection locked="0"/>
    </xf>
    <xf numFmtId="165" fontId="1" fillId="5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Border="1" applyAlignment="1" applyProtection="1">
      <alignment horizontal="center" vertical="center" wrapText="1" readingOrder="2"/>
    </xf>
    <xf numFmtId="9" fontId="15" fillId="2" borderId="10" xfId="0" applyNumberFormat="1" applyFont="1" applyFill="1" applyBorder="1" applyAlignment="1">
      <alignment horizontal="center" vertical="center" wrapText="1" readingOrder="2"/>
    </xf>
    <xf numFmtId="0" fontId="15" fillId="2" borderId="22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15" fillId="2" borderId="12" xfId="0" applyFont="1" applyFill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44" fontId="1" fillId="0" borderId="19" xfId="3" applyFont="1" applyBorder="1" applyAlignment="1">
      <alignment horizontal="center" vertical="center"/>
    </xf>
    <xf numFmtId="166" fontId="1" fillId="0" borderId="19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2"/>
    </xf>
    <xf numFmtId="3" fontId="2" fillId="0" borderId="1" xfId="1" applyNumberFormat="1" applyFont="1" applyBorder="1" applyAlignment="1" applyProtection="1">
      <alignment horizontal="center" vertical="center" wrapText="1" readingOrder="2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 wrapText="1" readingOrder="2"/>
    </xf>
    <xf numFmtId="9" fontId="3" fillId="2" borderId="33" xfId="0" applyNumberFormat="1" applyFont="1" applyFill="1" applyBorder="1" applyAlignment="1">
      <alignment horizontal="center" vertical="center" wrapText="1" readingOrder="2"/>
    </xf>
    <xf numFmtId="165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 readingOrder="2"/>
    </xf>
    <xf numFmtId="164" fontId="1" fillId="0" borderId="18" xfId="0" applyNumberFormat="1" applyFont="1" applyBorder="1" applyAlignment="1">
      <alignment horizontal="center" vertical="center"/>
    </xf>
    <xf numFmtId="9" fontId="1" fillId="0" borderId="18" xfId="1" applyFont="1" applyFill="1" applyBorder="1" applyAlignment="1">
      <alignment horizontal="center" vertical="center"/>
    </xf>
    <xf numFmtId="9" fontId="15" fillId="2" borderId="34" xfId="0" applyNumberFormat="1" applyFont="1" applyFill="1" applyBorder="1" applyAlignment="1">
      <alignment horizontal="center" vertical="center" wrapText="1" readingOrder="2"/>
    </xf>
    <xf numFmtId="0" fontId="15" fillId="2" borderId="36" xfId="0" applyFont="1" applyFill="1" applyBorder="1" applyAlignment="1">
      <alignment horizontal="center" vertical="center" wrapText="1" readingOrder="2"/>
    </xf>
    <xf numFmtId="0" fontId="6" fillId="0" borderId="37" xfId="0" applyFont="1" applyBorder="1" applyAlignment="1">
      <alignment horizontal="center" vertical="center" wrapText="1" readingOrder="2"/>
    </xf>
    <xf numFmtId="165" fontId="1" fillId="0" borderId="15" xfId="0" applyNumberFormat="1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9" fontId="13" fillId="2" borderId="30" xfId="0" applyNumberFormat="1" applyFont="1" applyFill="1" applyBorder="1" applyAlignment="1">
      <alignment horizontal="center" vertical="center" wrapText="1" readingOrder="2"/>
    </xf>
    <xf numFmtId="9" fontId="13" fillId="2" borderId="31" xfId="0" applyNumberFormat="1" applyFont="1" applyFill="1" applyBorder="1" applyAlignment="1">
      <alignment horizontal="center" vertical="center" wrapText="1" readingOrder="2"/>
    </xf>
    <xf numFmtId="9" fontId="13" fillId="2" borderId="32" xfId="0" applyNumberFormat="1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3" fillId="2" borderId="11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11" fillId="0" borderId="23" xfId="0" applyFont="1" applyBorder="1" applyAlignment="1">
      <alignment horizontal="center" vertical="center" wrapText="1" readingOrder="2"/>
    </xf>
    <xf numFmtId="0" fontId="11" fillId="0" borderId="24" xfId="0" applyFont="1" applyBorder="1" applyAlignment="1">
      <alignment horizontal="center" vertical="center" wrapText="1" readingOrder="2"/>
    </xf>
    <xf numFmtId="0" fontId="11" fillId="0" borderId="25" xfId="0" applyFont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 2" xfId="2" xr:uid="{B4089F38-9EEA-4150-B8EF-2ED8ED07CCF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10/relationships/person" Target="persons/person8.xml"/><Relationship Id="rId18" Type="http://schemas.microsoft.com/office/2017/10/relationships/person" Target="persons/person5.xml"/><Relationship Id="rId26" Type="http://schemas.microsoft.com/office/2017/10/relationships/person" Target="persons/person12.xml"/><Relationship Id="rId3" Type="http://schemas.openxmlformats.org/officeDocument/2006/relationships/connections" Target="connections.xml"/><Relationship Id="rId21" Type="http://schemas.microsoft.com/office/2017/10/relationships/person" Target="persons/person3.xml"/><Relationship Id="rId7" Type="http://schemas.openxmlformats.org/officeDocument/2006/relationships/customXml" Target="../customXml/item1.xml"/><Relationship Id="rId17" Type="http://schemas.microsoft.com/office/2017/10/relationships/person" Target="persons/person4.xml"/><Relationship Id="rId25" Type="http://schemas.microsoft.com/office/2017/10/relationships/person" Target="persons/person10.xml"/><Relationship Id="rId33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1.xml"/><Relationship Id="rId20" Type="http://schemas.microsoft.com/office/2017/10/relationships/person" Target="persons/person2.xml"/><Relationship Id="rId29" Type="http://schemas.microsoft.com/office/2017/10/relationships/person" Target="persons/person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microsoft.com/office/2017/10/relationships/person" Target="persons/person9.xml"/><Relationship Id="rId32" Type="http://schemas.microsoft.com/office/2017/10/relationships/person" Target="persons/person17.xml"/><Relationship Id="rId5" Type="http://schemas.openxmlformats.org/officeDocument/2006/relationships/sharedStrings" Target="sharedStrings.xml"/><Relationship Id="rId15" Type="http://schemas.microsoft.com/office/2017/10/relationships/person" Target="persons/person7.xml"/><Relationship Id="rId23" Type="http://schemas.microsoft.com/office/2017/10/relationships/person" Target="persons/person6.xml"/><Relationship Id="rId28" Type="http://schemas.microsoft.com/office/2017/10/relationships/person" Target="persons/person13.xml"/><Relationship Id="rId10" Type="http://schemas.openxmlformats.org/officeDocument/2006/relationships/customXml" Target="../customXml/item4.xml"/><Relationship Id="rId19" Type="http://schemas.microsoft.com/office/2017/10/relationships/person" Target="persons/person0.xml"/><Relationship Id="rId31" Type="http://schemas.microsoft.com/office/2017/10/relationships/person" Target="persons/person16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30" Type="http://schemas.microsoft.com/office/2017/10/relationships/person" Target="persons/person.xml"/><Relationship Id="rId27" Type="http://schemas.microsoft.com/office/2017/10/relationships/person" Target="persons/person15.xml"/><Relationship Id="rId22" Type="http://schemas.microsoft.com/office/2017/10/relationships/person" Target="persons/person1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95"/>
  <sheetViews>
    <sheetView rightToLeft="1" tabSelected="1" zoomScale="70" zoomScaleNormal="70" zoomScaleSheetLayoutView="55" zoomScalePageLayoutView="55" workbookViewId="0">
      <selection activeCell="D14" sqref="D14"/>
    </sheetView>
  </sheetViews>
  <sheetFormatPr defaultColWidth="8.58203125" defaultRowHeight="15.5" x14ac:dyDescent="0.3"/>
  <cols>
    <col min="1" max="1" width="3.6640625" style="2" customWidth="1"/>
    <col min="2" max="2" width="8.58203125" style="1"/>
    <col min="3" max="3" width="61.6640625" style="2" customWidth="1"/>
    <col min="4" max="4" width="54.08203125" style="2" customWidth="1"/>
    <col min="5" max="5" width="30.1640625" style="2" customWidth="1"/>
    <col min="6" max="6" width="30.58203125" style="2" customWidth="1"/>
    <col min="7" max="7" width="18.58203125" style="2" customWidth="1"/>
    <col min="8" max="8" width="27.08203125" style="2" customWidth="1"/>
    <col min="9" max="9" width="23.1640625" style="2" customWidth="1"/>
    <col min="10" max="10" width="0" style="2" hidden="1" customWidth="1"/>
    <col min="11" max="16384" width="8.58203125" style="2"/>
  </cols>
  <sheetData>
    <row r="1" spans="2:6" ht="16" thickBot="1" x14ac:dyDescent="0.35"/>
    <row r="2" spans="2:6" ht="50.75" customHeight="1" thickBot="1" x14ac:dyDescent="0.35">
      <c r="B2" s="70" t="s">
        <v>147</v>
      </c>
      <c r="C2" s="71"/>
      <c r="D2" s="71"/>
      <c r="E2" s="72"/>
    </row>
    <row r="3" spans="2:6" ht="50.75" customHeight="1" thickBot="1" x14ac:dyDescent="0.35">
      <c r="B3" s="45" t="s">
        <v>95</v>
      </c>
      <c r="C3" s="46" t="s">
        <v>152</v>
      </c>
      <c r="D3" s="47" t="s">
        <v>153</v>
      </c>
      <c r="E3" s="48" t="s">
        <v>154</v>
      </c>
    </row>
    <row r="4" spans="2:6" ht="50.75" customHeight="1" thickTop="1" thickBot="1" x14ac:dyDescent="0.35">
      <c r="B4" s="14">
        <v>1</v>
      </c>
      <c r="C4" s="49" t="s">
        <v>155</v>
      </c>
      <c r="D4" s="61">
        <v>7500</v>
      </c>
      <c r="E4" s="50"/>
      <c r="F4" s="85" t="s">
        <v>178</v>
      </c>
    </row>
    <row r="5" spans="2:6" ht="50.75" customHeight="1" thickBot="1" x14ac:dyDescent="0.35">
      <c r="B5" s="14">
        <v>2</v>
      </c>
      <c r="C5" s="49" t="s">
        <v>156</v>
      </c>
      <c r="D5" s="62">
        <v>7.0000000000000007E-2</v>
      </c>
      <c r="E5" s="51"/>
      <c r="F5" s="86"/>
    </row>
    <row r="6" spans="2:6" ht="27" customHeight="1" thickBot="1" x14ac:dyDescent="0.35">
      <c r="B6" s="2"/>
    </row>
    <row r="7" spans="2:6" ht="51" customHeight="1" thickBot="1" x14ac:dyDescent="0.35">
      <c r="B7" s="30" t="s">
        <v>95</v>
      </c>
      <c r="C7" s="31" t="s">
        <v>25</v>
      </c>
      <c r="D7" s="32" t="s">
        <v>61</v>
      </c>
      <c r="E7" s="32" t="s">
        <v>135</v>
      </c>
      <c r="F7" s="33" t="s">
        <v>131</v>
      </c>
    </row>
    <row r="8" spans="2:6" ht="30.75" customHeight="1" thickTop="1" x14ac:dyDescent="0.3">
      <c r="B8" s="14">
        <v>3</v>
      </c>
      <c r="C8" s="81" t="s">
        <v>133</v>
      </c>
      <c r="D8" s="16" t="s">
        <v>145</v>
      </c>
      <c r="E8" s="43"/>
      <c r="F8" s="22">
        <v>0</v>
      </c>
    </row>
    <row r="9" spans="2:6" ht="30.75" customHeight="1" x14ac:dyDescent="0.3">
      <c r="B9" s="14">
        <v>4</v>
      </c>
      <c r="C9" s="82"/>
      <c r="D9" s="16" t="s">
        <v>168</v>
      </c>
      <c r="E9" s="43"/>
      <c r="F9" s="22">
        <v>0</v>
      </c>
    </row>
    <row r="10" spans="2:6" ht="30.75" customHeight="1" x14ac:dyDescent="0.3">
      <c r="B10" s="14">
        <v>5</v>
      </c>
      <c r="C10" s="82"/>
      <c r="D10" s="16" t="s">
        <v>180</v>
      </c>
      <c r="E10" s="43"/>
      <c r="F10" s="22">
        <v>0</v>
      </c>
    </row>
    <row r="11" spans="2:6" ht="30.75" customHeight="1" x14ac:dyDescent="0.3">
      <c r="B11" s="14">
        <v>6</v>
      </c>
      <c r="C11" s="82"/>
      <c r="D11" s="16" t="s">
        <v>144</v>
      </c>
      <c r="E11" s="42">
        <v>35</v>
      </c>
      <c r="F11" s="22">
        <v>0</v>
      </c>
    </row>
    <row r="12" spans="2:6" ht="30.75" customHeight="1" x14ac:dyDescent="0.3">
      <c r="B12" s="14">
        <v>7</v>
      </c>
      <c r="C12" s="82"/>
      <c r="D12" s="16" t="s">
        <v>149</v>
      </c>
      <c r="E12" s="43"/>
      <c r="F12" s="22">
        <v>0</v>
      </c>
    </row>
    <row r="13" spans="2:6" ht="30.75" customHeight="1" x14ac:dyDescent="0.3">
      <c r="B13" s="14">
        <v>8</v>
      </c>
      <c r="C13" s="82"/>
      <c r="D13" s="16" t="s">
        <v>179</v>
      </c>
      <c r="E13" s="43"/>
      <c r="F13" s="22">
        <v>0</v>
      </c>
    </row>
    <row r="14" spans="2:6" ht="30.75" customHeight="1" x14ac:dyDescent="0.3">
      <c r="B14" s="14">
        <v>9</v>
      </c>
      <c r="C14" s="82"/>
      <c r="D14" s="16" t="s">
        <v>157</v>
      </c>
      <c r="E14" s="43"/>
      <c r="F14" s="22">
        <v>0</v>
      </c>
    </row>
    <row r="15" spans="2:6" ht="30.75" customHeight="1" x14ac:dyDescent="0.3">
      <c r="B15" s="14">
        <v>10</v>
      </c>
      <c r="C15" s="82"/>
      <c r="D15" s="15" t="s">
        <v>126</v>
      </c>
      <c r="E15" s="42">
        <v>35</v>
      </c>
      <c r="F15" s="22">
        <v>0</v>
      </c>
    </row>
    <row r="16" spans="2:6" ht="30.75" customHeight="1" x14ac:dyDescent="0.3">
      <c r="B16" s="14">
        <v>11</v>
      </c>
      <c r="C16" s="82"/>
      <c r="D16" s="15" t="s">
        <v>113</v>
      </c>
      <c r="E16" s="42">
        <v>33</v>
      </c>
      <c r="F16" s="22">
        <v>0</v>
      </c>
    </row>
    <row r="17" spans="2:6" ht="30.75" customHeight="1" x14ac:dyDescent="0.3">
      <c r="B17" s="14">
        <v>12</v>
      </c>
      <c r="C17" s="82"/>
      <c r="D17" s="17" t="s">
        <v>114</v>
      </c>
      <c r="E17" s="42">
        <v>35</v>
      </c>
      <c r="F17" s="22">
        <v>0</v>
      </c>
    </row>
    <row r="18" spans="2:6" ht="30.75" customHeight="1" x14ac:dyDescent="0.3">
      <c r="B18" s="14">
        <v>13</v>
      </c>
      <c r="C18" s="82"/>
      <c r="D18" s="17" t="s">
        <v>117</v>
      </c>
      <c r="E18" s="43"/>
      <c r="F18" s="22">
        <v>0</v>
      </c>
    </row>
    <row r="19" spans="2:6" ht="30.75" customHeight="1" x14ac:dyDescent="0.3">
      <c r="B19" s="14">
        <v>14</v>
      </c>
      <c r="C19" s="82"/>
      <c r="D19" s="17" t="s">
        <v>118</v>
      </c>
      <c r="E19" s="43"/>
      <c r="F19" s="22">
        <v>0</v>
      </c>
    </row>
    <row r="20" spans="2:6" ht="30.75" customHeight="1" x14ac:dyDescent="0.3">
      <c r="B20" s="14">
        <v>15</v>
      </c>
      <c r="C20" s="82"/>
      <c r="D20" s="15" t="s">
        <v>115</v>
      </c>
      <c r="E20" s="43"/>
      <c r="F20" s="22">
        <v>0</v>
      </c>
    </row>
    <row r="21" spans="2:6" ht="30.75" customHeight="1" x14ac:dyDescent="0.3">
      <c r="B21" s="14">
        <v>16</v>
      </c>
      <c r="C21" s="82"/>
      <c r="D21" s="17" t="s">
        <v>116</v>
      </c>
      <c r="E21" s="43"/>
      <c r="F21" s="22">
        <v>0</v>
      </c>
    </row>
    <row r="22" spans="2:6" ht="30.75" customHeight="1" x14ac:dyDescent="0.3">
      <c r="B22" s="14">
        <v>17</v>
      </c>
      <c r="C22" s="82"/>
      <c r="D22" s="17" t="s">
        <v>111</v>
      </c>
      <c r="E22" s="43"/>
      <c r="F22" s="22">
        <v>0</v>
      </c>
    </row>
    <row r="23" spans="2:6" ht="30.75" customHeight="1" x14ac:dyDescent="0.3">
      <c r="B23" s="14">
        <v>18</v>
      </c>
      <c r="C23" s="82"/>
      <c r="D23" s="17" t="s">
        <v>169</v>
      </c>
      <c r="E23" s="43"/>
      <c r="F23" s="22">
        <v>0</v>
      </c>
    </row>
    <row r="24" spans="2:6" ht="30.75" customHeight="1" x14ac:dyDescent="0.3">
      <c r="B24" s="14">
        <v>19</v>
      </c>
      <c r="C24" s="82"/>
      <c r="D24" s="17" t="s">
        <v>146</v>
      </c>
      <c r="E24" s="43"/>
      <c r="F24" s="22">
        <v>0</v>
      </c>
    </row>
    <row r="25" spans="2:6" ht="30.75" customHeight="1" x14ac:dyDescent="0.3">
      <c r="B25" s="14">
        <v>20</v>
      </c>
      <c r="C25" s="82"/>
      <c r="D25" s="17" t="s">
        <v>110</v>
      </c>
      <c r="E25" s="43"/>
      <c r="F25" s="22">
        <v>0</v>
      </c>
    </row>
    <row r="26" spans="2:6" ht="30.75" customHeight="1" x14ac:dyDescent="0.3">
      <c r="B26" s="14">
        <v>21</v>
      </c>
      <c r="C26" s="82"/>
      <c r="D26" s="17" t="s">
        <v>137</v>
      </c>
      <c r="E26" s="43"/>
      <c r="F26" s="22">
        <v>0</v>
      </c>
    </row>
    <row r="27" spans="2:6" ht="30.75" customHeight="1" x14ac:dyDescent="0.3">
      <c r="B27" s="14">
        <v>22</v>
      </c>
      <c r="C27" s="82"/>
      <c r="D27" s="17" t="s">
        <v>138</v>
      </c>
      <c r="E27" s="43"/>
      <c r="F27" s="22">
        <v>0</v>
      </c>
    </row>
    <row r="28" spans="2:6" ht="30.75" customHeight="1" x14ac:dyDescent="0.3">
      <c r="B28" s="14">
        <v>23</v>
      </c>
      <c r="C28" s="82"/>
      <c r="D28" s="17" t="s">
        <v>139</v>
      </c>
      <c r="E28" s="43"/>
      <c r="F28" s="22">
        <v>0</v>
      </c>
    </row>
    <row r="29" spans="2:6" ht="30.75" customHeight="1" x14ac:dyDescent="0.3">
      <c r="B29" s="14">
        <v>24</v>
      </c>
      <c r="C29" s="82"/>
      <c r="D29" s="27" t="s">
        <v>119</v>
      </c>
      <c r="E29" s="43"/>
      <c r="F29" s="22">
        <v>0</v>
      </c>
    </row>
    <row r="30" spans="2:6" ht="30.75" customHeight="1" thickBot="1" x14ac:dyDescent="0.35">
      <c r="B30" s="14">
        <v>25</v>
      </c>
      <c r="C30" s="83"/>
      <c r="D30" s="23" t="s">
        <v>108</v>
      </c>
      <c r="E30" s="43"/>
      <c r="F30" s="22">
        <v>0</v>
      </c>
    </row>
    <row r="31" spans="2:6" ht="30.75" customHeight="1" thickBot="1" x14ac:dyDescent="0.35">
      <c r="B31" s="18"/>
      <c r="C31" s="41"/>
      <c r="D31" s="18"/>
      <c r="E31" s="29"/>
    </row>
    <row r="32" spans="2:6" ht="68.400000000000006" customHeight="1" thickBot="1" x14ac:dyDescent="0.35">
      <c r="B32" s="57" t="s">
        <v>95</v>
      </c>
      <c r="C32" s="40" t="s">
        <v>164</v>
      </c>
      <c r="D32" s="56" t="s">
        <v>165</v>
      </c>
      <c r="E32" s="40" t="s">
        <v>167</v>
      </c>
      <c r="F32" s="40" t="s">
        <v>166</v>
      </c>
    </row>
    <row r="33" spans="2:10" ht="30.75" customHeight="1" x14ac:dyDescent="0.3">
      <c r="B33" s="52">
        <v>26</v>
      </c>
      <c r="C33" s="34" t="s">
        <v>150</v>
      </c>
      <c r="D33" s="44">
        <v>1800</v>
      </c>
      <c r="E33" s="58">
        <v>0</v>
      </c>
      <c r="F33" s="59">
        <f>E33*D33</f>
        <v>0</v>
      </c>
    </row>
    <row r="34" spans="2:10" ht="30.75" customHeight="1" x14ac:dyDescent="0.3">
      <c r="B34" s="52">
        <v>27</v>
      </c>
      <c r="C34" s="52" t="s">
        <v>151</v>
      </c>
      <c r="D34" s="53">
        <v>300</v>
      </c>
      <c r="E34" s="54">
        <v>0</v>
      </c>
      <c r="F34" s="55">
        <f>E34*D34</f>
        <v>0</v>
      </c>
    </row>
    <row r="35" spans="2:10" ht="30.75" customHeight="1" x14ac:dyDescent="0.3">
      <c r="B35" s="52">
        <v>28</v>
      </c>
      <c r="C35" s="52" t="s">
        <v>181</v>
      </c>
      <c r="D35" s="53">
        <v>200</v>
      </c>
      <c r="E35" s="54">
        <v>0</v>
      </c>
      <c r="F35" s="55">
        <f>E35*D35</f>
        <v>0</v>
      </c>
    </row>
    <row r="36" spans="2:10" ht="30.75" customHeight="1" x14ac:dyDescent="0.3">
      <c r="B36" s="52">
        <v>29</v>
      </c>
      <c r="C36" s="52" t="s">
        <v>158</v>
      </c>
      <c r="D36" s="53">
        <v>300</v>
      </c>
      <c r="E36" s="54">
        <v>0</v>
      </c>
      <c r="F36" s="55">
        <f>E36*D36</f>
        <v>0</v>
      </c>
    </row>
    <row r="37" spans="2:10" ht="27" customHeight="1" thickBot="1" x14ac:dyDescent="0.35">
      <c r="B37" s="4"/>
      <c r="C37" s="4"/>
      <c r="D37" s="4"/>
      <c r="E37" s="4"/>
      <c r="F37" s="4"/>
      <c r="J37" s="3"/>
    </row>
    <row r="38" spans="2:10" ht="57.65" customHeight="1" thickBot="1" x14ac:dyDescent="0.35">
      <c r="B38" s="30" t="s">
        <v>95</v>
      </c>
      <c r="C38" s="84" t="s">
        <v>134</v>
      </c>
      <c r="D38" s="84"/>
      <c r="E38" s="32" t="s">
        <v>135</v>
      </c>
      <c r="F38" s="33" t="s">
        <v>136</v>
      </c>
      <c r="J38" s="3"/>
    </row>
    <row r="39" spans="2:10" ht="30" customHeight="1" thickTop="1" x14ac:dyDescent="0.3">
      <c r="B39" s="9">
        <v>30</v>
      </c>
      <c r="C39" s="73" t="s">
        <v>33</v>
      </c>
      <c r="D39" s="74"/>
      <c r="E39" s="10"/>
      <c r="F39" s="19">
        <v>0</v>
      </c>
    </row>
    <row r="40" spans="2:10" ht="30" customHeight="1" x14ac:dyDescent="0.3">
      <c r="B40" s="9">
        <v>31</v>
      </c>
      <c r="C40" s="73" t="s">
        <v>32</v>
      </c>
      <c r="D40" s="74"/>
      <c r="E40" s="10"/>
      <c r="F40" s="19">
        <v>0</v>
      </c>
    </row>
    <row r="41" spans="2:10" ht="30" customHeight="1" x14ac:dyDescent="0.3">
      <c r="B41" s="9">
        <v>32</v>
      </c>
      <c r="C41" s="73" t="s">
        <v>34</v>
      </c>
      <c r="D41" s="74"/>
      <c r="E41" s="10"/>
      <c r="F41" s="19">
        <v>0</v>
      </c>
    </row>
    <row r="42" spans="2:10" ht="30" customHeight="1" x14ac:dyDescent="0.3">
      <c r="B42" s="9">
        <v>33</v>
      </c>
      <c r="C42" s="68" t="s">
        <v>26</v>
      </c>
      <c r="D42" s="68"/>
      <c r="E42" s="11">
        <v>10</v>
      </c>
      <c r="F42" s="19">
        <v>0</v>
      </c>
    </row>
    <row r="43" spans="2:10" ht="30" customHeight="1" x14ac:dyDescent="0.3">
      <c r="B43" s="9">
        <v>34</v>
      </c>
      <c r="C43" s="73" t="s">
        <v>27</v>
      </c>
      <c r="D43" s="74"/>
      <c r="E43" s="11">
        <v>10</v>
      </c>
      <c r="F43" s="19">
        <v>0</v>
      </c>
    </row>
    <row r="44" spans="2:10" ht="30" customHeight="1" x14ac:dyDescent="0.3">
      <c r="B44" s="9">
        <v>35</v>
      </c>
      <c r="C44" s="73" t="s">
        <v>28</v>
      </c>
      <c r="D44" s="74"/>
      <c r="E44" s="11">
        <v>5</v>
      </c>
      <c r="F44" s="19">
        <v>0</v>
      </c>
    </row>
    <row r="45" spans="2:10" ht="30" customHeight="1" x14ac:dyDescent="0.3">
      <c r="B45" s="9">
        <v>36</v>
      </c>
      <c r="C45" s="73" t="s">
        <v>29</v>
      </c>
      <c r="D45" s="74"/>
      <c r="E45" s="11">
        <v>5</v>
      </c>
      <c r="F45" s="19">
        <v>0</v>
      </c>
    </row>
    <row r="46" spans="2:10" ht="30" customHeight="1" x14ac:dyDescent="0.3">
      <c r="B46" s="9">
        <v>37</v>
      </c>
      <c r="C46" s="73" t="s">
        <v>14</v>
      </c>
      <c r="D46" s="74"/>
      <c r="E46" s="10"/>
      <c r="F46" s="19">
        <v>0</v>
      </c>
    </row>
    <row r="47" spans="2:10" ht="30" customHeight="1" x14ac:dyDescent="0.3">
      <c r="B47" s="9">
        <v>38</v>
      </c>
      <c r="C47" s="73" t="s">
        <v>13</v>
      </c>
      <c r="D47" s="74"/>
      <c r="E47" s="10"/>
      <c r="F47" s="19">
        <v>0</v>
      </c>
    </row>
    <row r="48" spans="2:10" ht="30" customHeight="1" x14ac:dyDescent="0.3">
      <c r="B48" s="9">
        <v>39</v>
      </c>
      <c r="C48" s="73" t="s">
        <v>15</v>
      </c>
      <c r="D48" s="74"/>
      <c r="E48" s="10"/>
      <c r="F48" s="19">
        <v>0</v>
      </c>
    </row>
    <row r="49" spans="2:6" ht="30" customHeight="1" x14ac:dyDescent="0.3">
      <c r="B49" s="9">
        <v>40</v>
      </c>
      <c r="C49" s="73" t="s">
        <v>109</v>
      </c>
      <c r="D49" s="74"/>
      <c r="E49" s="10"/>
      <c r="F49" s="19">
        <v>0</v>
      </c>
    </row>
    <row r="50" spans="2:6" ht="30" customHeight="1" x14ac:dyDescent="0.3">
      <c r="B50" s="9">
        <v>41</v>
      </c>
      <c r="C50" s="73" t="s">
        <v>30</v>
      </c>
      <c r="D50" s="74"/>
      <c r="E50" s="10"/>
      <c r="F50" s="19">
        <v>0</v>
      </c>
    </row>
    <row r="51" spans="2:6" ht="30" customHeight="1" x14ac:dyDescent="0.3">
      <c r="B51" s="9">
        <v>42</v>
      </c>
      <c r="C51" s="73" t="s">
        <v>96</v>
      </c>
      <c r="D51" s="74"/>
      <c r="E51" s="11">
        <v>10</v>
      </c>
      <c r="F51" s="19">
        <v>0</v>
      </c>
    </row>
    <row r="52" spans="2:6" ht="30" customHeight="1" x14ac:dyDescent="0.3">
      <c r="B52" s="9">
        <v>43</v>
      </c>
      <c r="C52" s="73" t="s">
        <v>31</v>
      </c>
      <c r="D52" s="74"/>
      <c r="E52" s="11">
        <v>16</v>
      </c>
      <c r="F52" s="19">
        <v>0</v>
      </c>
    </row>
    <row r="53" spans="2:6" ht="30" customHeight="1" x14ac:dyDescent="0.3">
      <c r="B53" s="9">
        <v>44</v>
      </c>
      <c r="C53" s="73" t="s">
        <v>63</v>
      </c>
      <c r="D53" s="74"/>
      <c r="E53" s="10"/>
      <c r="F53" s="19">
        <v>0</v>
      </c>
    </row>
    <row r="54" spans="2:6" ht="30" customHeight="1" x14ac:dyDescent="0.3">
      <c r="B54" s="9">
        <v>45</v>
      </c>
      <c r="C54" s="73" t="s">
        <v>160</v>
      </c>
      <c r="D54" s="74"/>
      <c r="E54" s="10"/>
      <c r="F54" s="19">
        <v>0</v>
      </c>
    </row>
    <row r="55" spans="2:6" ht="30" customHeight="1" x14ac:dyDescent="0.3">
      <c r="B55" s="9">
        <v>46</v>
      </c>
      <c r="C55" s="73" t="s">
        <v>161</v>
      </c>
      <c r="D55" s="74"/>
      <c r="E55" s="10"/>
      <c r="F55" s="19">
        <v>0</v>
      </c>
    </row>
    <row r="56" spans="2:6" ht="30" customHeight="1" x14ac:dyDescent="0.3">
      <c r="B56" s="9">
        <v>47</v>
      </c>
      <c r="C56" s="73" t="s">
        <v>16</v>
      </c>
      <c r="D56" s="74"/>
      <c r="E56" s="10"/>
      <c r="F56" s="19">
        <v>0</v>
      </c>
    </row>
    <row r="57" spans="2:6" ht="30" customHeight="1" x14ac:dyDescent="0.3">
      <c r="B57" s="9">
        <v>48</v>
      </c>
      <c r="C57" s="73" t="s">
        <v>35</v>
      </c>
      <c r="D57" s="74"/>
      <c r="E57" s="10"/>
      <c r="F57" s="19">
        <v>0</v>
      </c>
    </row>
    <row r="58" spans="2:6" ht="30" customHeight="1" x14ac:dyDescent="0.3">
      <c r="B58" s="9">
        <v>49</v>
      </c>
      <c r="C58" s="73" t="s">
        <v>36</v>
      </c>
      <c r="D58" s="74"/>
      <c r="E58" s="10"/>
      <c r="F58" s="19">
        <v>0</v>
      </c>
    </row>
    <row r="59" spans="2:6" ht="30" customHeight="1" x14ac:dyDescent="0.3">
      <c r="B59" s="9">
        <v>50</v>
      </c>
      <c r="C59" s="73" t="s">
        <v>98</v>
      </c>
      <c r="D59" s="74"/>
      <c r="E59" s="10"/>
      <c r="F59" s="19">
        <v>0</v>
      </c>
    </row>
    <row r="60" spans="2:6" ht="30" customHeight="1" x14ac:dyDescent="0.3">
      <c r="B60" s="9">
        <v>51</v>
      </c>
      <c r="C60" s="73" t="s">
        <v>112</v>
      </c>
      <c r="D60" s="74"/>
      <c r="E60" s="10"/>
      <c r="F60" s="19">
        <v>0</v>
      </c>
    </row>
    <row r="61" spans="2:6" ht="30" customHeight="1" x14ac:dyDescent="0.3">
      <c r="B61" s="9">
        <v>52</v>
      </c>
      <c r="C61" s="73" t="s">
        <v>71</v>
      </c>
      <c r="D61" s="74"/>
      <c r="E61" s="10"/>
      <c r="F61" s="19">
        <v>0</v>
      </c>
    </row>
    <row r="62" spans="2:6" ht="30" customHeight="1" x14ac:dyDescent="0.3">
      <c r="B62" s="9">
        <v>53</v>
      </c>
      <c r="C62" s="73" t="s">
        <v>72</v>
      </c>
      <c r="D62" s="74"/>
      <c r="E62" s="10"/>
      <c r="F62" s="19">
        <v>0</v>
      </c>
    </row>
    <row r="63" spans="2:6" ht="30" customHeight="1" x14ac:dyDescent="0.3">
      <c r="B63" s="9">
        <v>54</v>
      </c>
      <c r="C63" s="73" t="s">
        <v>122</v>
      </c>
      <c r="D63" s="74"/>
      <c r="E63" s="10"/>
      <c r="F63" s="19">
        <v>0</v>
      </c>
    </row>
    <row r="64" spans="2:6" ht="30" customHeight="1" x14ac:dyDescent="0.3">
      <c r="B64" s="9">
        <v>55</v>
      </c>
      <c r="C64" s="73" t="s">
        <v>124</v>
      </c>
      <c r="D64" s="74"/>
      <c r="E64" s="10"/>
      <c r="F64" s="19">
        <v>0</v>
      </c>
    </row>
    <row r="65" spans="2:6" ht="30" customHeight="1" x14ac:dyDescent="0.3">
      <c r="B65" s="9">
        <v>56</v>
      </c>
      <c r="C65" s="73" t="s">
        <v>123</v>
      </c>
      <c r="D65" s="74"/>
      <c r="E65" s="10"/>
      <c r="F65" s="19">
        <v>0</v>
      </c>
    </row>
    <row r="66" spans="2:6" ht="30" customHeight="1" x14ac:dyDescent="0.3">
      <c r="B66" s="9">
        <v>57</v>
      </c>
      <c r="C66" s="73" t="s">
        <v>120</v>
      </c>
      <c r="D66" s="74"/>
      <c r="E66" s="10"/>
      <c r="F66" s="19">
        <v>0</v>
      </c>
    </row>
    <row r="67" spans="2:6" ht="30" customHeight="1" x14ac:dyDescent="0.3">
      <c r="B67" s="9">
        <v>58</v>
      </c>
      <c r="C67" s="73" t="s">
        <v>121</v>
      </c>
      <c r="D67" s="74"/>
      <c r="E67" s="10"/>
      <c r="F67" s="19">
        <v>0</v>
      </c>
    </row>
    <row r="68" spans="2:6" ht="30" customHeight="1" x14ac:dyDescent="0.3">
      <c r="B68" s="9">
        <v>59</v>
      </c>
      <c r="C68" s="73" t="s">
        <v>107</v>
      </c>
      <c r="D68" s="74"/>
      <c r="E68" s="10"/>
      <c r="F68" s="19">
        <v>0</v>
      </c>
    </row>
    <row r="69" spans="2:6" ht="30" customHeight="1" x14ac:dyDescent="0.3">
      <c r="B69" s="9">
        <v>60</v>
      </c>
      <c r="C69" s="73" t="s">
        <v>62</v>
      </c>
      <c r="D69" s="74"/>
      <c r="E69" s="10"/>
      <c r="F69" s="19">
        <v>0</v>
      </c>
    </row>
    <row r="70" spans="2:6" ht="30" customHeight="1" x14ac:dyDescent="0.3">
      <c r="B70" s="9">
        <v>61</v>
      </c>
      <c r="C70" s="73" t="s">
        <v>70</v>
      </c>
      <c r="D70" s="74"/>
      <c r="E70" s="10"/>
      <c r="F70" s="19">
        <v>0</v>
      </c>
    </row>
    <row r="71" spans="2:6" ht="30" customHeight="1" x14ac:dyDescent="0.3">
      <c r="B71" s="9">
        <v>62</v>
      </c>
      <c r="C71" s="73" t="s">
        <v>37</v>
      </c>
      <c r="D71" s="74"/>
      <c r="E71" s="10"/>
      <c r="F71" s="19">
        <v>0</v>
      </c>
    </row>
    <row r="72" spans="2:6" ht="30" customHeight="1" x14ac:dyDescent="0.3">
      <c r="B72" s="9">
        <v>63</v>
      </c>
      <c r="C72" s="73" t="s">
        <v>38</v>
      </c>
      <c r="D72" s="74"/>
      <c r="E72" s="10"/>
      <c r="F72" s="19">
        <v>0</v>
      </c>
    </row>
    <row r="73" spans="2:6" ht="30" customHeight="1" x14ac:dyDescent="0.3">
      <c r="B73" s="9">
        <v>64</v>
      </c>
      <c r="C73" s="73" t="s">
        <v>55</v>
      </c>
      <c r="D73" s="74"/>
      <c r="E73" s="10"/>
      <c r="F73" s="19">
        <v>0</v>
      </c>
    </row>
    <row r="74" spans="2:6" ht="30" customHeight="1" x14ac:dyDescent="0.3">
      <c r="B74" s="9">
        <v>65</v>
      </c>
      <c r="C74" s="73" t="s">
        <v>102</v>
      </c>
      <c r="D74" s="74"/>
      <c r="E74" s="10"/>
      <c r="F74" s="19">
        <v>0</v>
      </c>
    </row>
    <row r="75" spans="2:6" ht="30" customHeight="1" x14ac:dyDescent="0.3">
      <c r="B75" s="9">
        <v>66</v>
      </c>
      <c r="C75" s="73" t="s">
        <v>39</v>
      </c>
      <c r="D75" s="74"/>
      <c r="E75" s="10"/>
      <c r="F75" s="19">
        <v>0</v>
      </c>
    </row>
    <row r="76" spans="2:6" ht="30" customHeight="1" x14ac:dyDescent="0.3">
      <c r="B76" s="9">
        <v>67</v>
      </c>
      <c r="C76" s="73" t="s">
        <v>40</v>
      </c>
      <c r="D76" s="74"/>
      <c r="E76" s="10"/>
      <c r="F76" s="19">
        <v>0</v>
      </c>
    </row>
    <row r="77" spans="2:6" ht="30" customHeight="1" x14ac:dyDescent="0.3">
      <c r="B77" s="9">
        <v>68</v>
      </c>
      <c r="C77" s="73" t="s">
        <v>41</v>
      </c>
      <c r="D77" s="74"/>
      <c r="E77" s="12">
        <v>6</v>
      </c>
      <c r="F77" s="19">
        <v>0</v>
      </c>
    </row>
    <row r="78" spans="2:6" ht="30" customHeight="1" x14ac:dyDescent="0.3">
      <c r="B78" s="9">
        <v>69</v>
      </c>
      <c r="C78" s="73" t="s">
        <v>17</v>
      </c>
      <c r="D78" s="74"/>
      <c r="E78" s="12">
        <v>6.5</v>
      </c>
      <c r="F78" s="19">
        <v>0</v>
      </c>
    </row>
    <row r="79" spans="2:6" ht="30" customHeight="1" x14ac:dyDescent="0.3">
      <c r="B79" s="9">
        <v>70</v>
      </c>
      <c r="C79" s="73" t="s">
        <v>127</v>
      </c>
      <c r="D79" s="74"/>
      <c r="E79" s="12">
        <v>6.5</v>
      </c>
      <c r="F79" s="19">
        <v>0</v>
      </c>
    </row>
    <row r="80" spans="2:6" ht="30" customHeight="1" x14ac:dyDescent="0.3">
      <c r="B80" s="9">
        <v>71</v>
      </c>
      <c r="C80" s="73" t="s">
        <v>45</v>
      </c>
      <c r="D80" s="74"/>
      <c r="E80" s="12">
        <v>8</v>
      </c>
      <c r="F80" s="19">
        <v>0</v>
      </c>
    </row>
    <row r="81" spans="2:6" ht="30" customHeight="1" x14ac:dyDescent="0.3">
      <c r="B81" s="9">
        <v>72</v>
      </c>
      <c r="C81" s="73" t="s">
        <v>46</v>
      </c>
      <c r="D81" s="74"/>
      <c r="E81" s="12">
        <v>12</v>
      </c>
      <c r="F81" s="19">
        <v>0</v>
      </c>
    </row>
    <row r="82" spans="2:6" ht="30" customHeight="1" x14ac:dyDescent="0.3">
      <c r="B82" s="9">
        <v>73</v>
      </c>
      <c r="C82" s="73" t="s">
        <v>42</v>
      </c>
      <c r="D82" s="74"/>
      <c r="E82" s="10"/>
      <c r="F82" s="19">
        <v>0</v>
      </c>
    </row>
    <row r="83" spans="2:6" ht="30" customHeight="1" x14ac:dyDescent="0.3">
      <c r="B83" s="9">
        <v>74</v>
      </c>
      <c r="C83" s="73" t="s">
        <v>18</v>
      </c>
      <c r="D83" s="74"/>
      <c r="E83" s="10"/>
      <c r="F83" s="19">
        <v>0</v>
      </c>
    </row>
    <row r="84" spans="2:6" ht="30" customHeight="1" x14ac:dyDescent="0.3">
      <c r="B84" s="9">
        <v>75</v>
      </c>
      <c r="C84" s="73" t="s">
        <v>47</v>
      </c>
      <c r="D84" s="74"/>
      <c r="E84" s="10"/>
      <c r="F84" s="19">
        <v>0</v>
      </c>
    </row>
    <row r="85" spans="2:6" ht="30" customHeight="1" x14ac:dyDescent="0.3">
      <c r="B85" s="9">
        <v>76</v>
      </c>
      <c r="C85" s="73" t="s">
        <v>48</v>
      </c>
      <c r="D85" s="74"/>
      <c r="E85" s="10"/>
      <c r="F85" s="19">
        <v>0</v>
      </c>
    </row>
    <row r="86" spans="2:6" ht="30" customHeight="1" x14ac:dyDescent="0.3">
      <c r="B86" s="9">
        <v>77</v>
      </c>
      <c r="C86" s="73" t="s">
        <v>53</v>
      </c>
      <c r="D86" s="74"/>
      <c r="E86" s="10"/>
      <c r="F86" s="19">
        <v>0</v>
      </c>
    </row>
    <row r="87" spans="2:6" ht="30" customHeight="1" x14ac:dyDescent="0.3">
      <c r="B87" s="9">
        <v>78</v>
      </c>
      <c r="C87" s="73" t="s">
        <v>54</v>
      </c>
      <c r="D87" s="74"/>
      <c r="E87" s="10"/>
      <c r="F87" s="19">
        <v>0</v>
      </c>
    </row>
    <row r="88" spans="2:6" ht="30" customHeight="1" x14ac:dyDescent="0.3">
      <c r="B88" s="9">
        <v>79</v>
      </c>
      <c r="C88" s="73" t="s">
        <v>19</v>
      </c>
      <c r="D88" s="74"/>
      <c r="E88" s="10"/>
      <c r="F88" s="19">
        <v>0</v>
      </c>
    </row>
    <row r="89" spans="2:6" ht="30" customHeight="1" x14ac:dyDescent="0.3">
      <c r="B89" s="9">
        <v>80</v>
      </c>
      <c r="C89" s="73" t="s">
        <v>44</v>
      </c>
      <c r="D89" s="74"/>
      <c r="E89" s="10"/>
      <c r="F89" s="19">
        <v>0</v>
      </c>
    </row>
    <row r="90" spans="2:6" ht="30" customHeight="1" x14ac:dyDescent="0.3">
      <c r="B90" s="9">
        <v>81</v>
      </c>
      <c r="C90" s="73" t="s">
        <v>49</v>
      </c>
      <c r="D90" s="74"/>
      <c r="E90" s="10"/>
      <c r="F90" s="19">
        <v>0</v>
      </c>
    </row>
    <row r="91" spans="2:6" ht="30" customHeight="1" x14ac:dyDescent="0.3">
      <c r="B91" s="9">
        <v>82</v>
      </c>
      <c r="C91" s="73" t="s">
        <v>50</v>
      </c>
      <c r="D91" s="74"/>
      <c r="E91" s="10"/>
      <c r="F91" s="19">
        <v>0</v>
      </c>
    </row>
    <row r="92" spans="2:6" ht="30" customHeight="1" x14ac:dyDescent="0.3">
      <c r="B92" s="9">
        <v>83</v>
      </c>
      <c r="C92" s="73" t="s">
        <v>51</v>
      </c>
      <c r="D92" s="74"/>
      <c r="E92" s="10"/>
      <c r="F92" s="19">
        <v>0</v>
      </c>
    </row>
    <row r="93" spans="2:6" ht="30" customHeight="1" x14ac:dyDescent="0.3">
      <c r="B93" s="9">
        <v>84</v>
      </c>
      <c r="C93" s="75" t="s">
        <v>52</v>
      </c>
      <c r="D93" s="76"/>
      <c r="E93" s="10"/>
      <c r="F93" s="19">
        <v>0</v>
      </c>
    </row>
    <row r="94" spans="2:6" ht="30" customHeight="1" x14ac:dyDescent="0.3">
      <c r="B94" s="9">
        <v>85</v>
      </c>
      <c r="C94" s="73" t="s">
        <v>56</v>
      </c>
      <c r="D94" s="74"/>
      <c r="E94" s="10"/>
      <c r="F94" s="19">
        <v>0</v>
      </c>
    </row>
    <row r="95" spans="2:6" ht="30" customHeight="1" x14ac:dyDescent="0.3">
      <c r="B95" s="9">
        <v>86</v>
      </c>
      <c r="C95" s="73" t="s">
        <v>57</v>
      </c>
      <c r="D95" s="74"/>
      <c r="E95" s="10"/>
      <c r="F95" s="19">
        <v>0</v>
      </c>
    </row>
    <row r="96" spans="2:6" ht="30" customHeight="1" x14ac:dyDescent="0.3">
      <c r="B96" s="9">
        <v>87</v>
      </c>
      <c r="C96" s="73" t="s">
        <v>101</v>
      </c>
      <c r="D96" s="74"/>
      <c r="E96" s="10"/>
      <c r="F96" s="19">
        <v>0</v>
      </c>
    </row>
    <row r="97" spans="2:6" ht="30" customHeight="1" x14ac:dyDescent="0.3">
      <c r="B97" s="9">
        <v>88</v>
      </c>
      <c r="C97" s="68" t="s">
        <v>58</v>
      </c>
      <c r="D97" s="68"/>
      <c r="E97" s="10"/>
      <c r="F97" s="19">
        <v>0</v>
      </c>
    </row>
    <row r="98" spans="2:6" ht="30" customHeight="1" x14ac:dyDescent="0.3">
      <c r="B98" s="9">
        <v>89</v>
      </c>
      <c r="C98" s="68" t="s">
        <v>65</v>
      </c>
      <c r="D98" s="68"/>
      <c r="E98" s="10"/>
      <c r="F98" s="19">
        <v>0</v>
      </c>
    </row>
    <row r="99" spans="2:6" ht="30" customHeight="1" x14ac:dyDescent="0.3">
      <c r="B99" s="9">
        <v>90</v>
      </c>
      <c r="C99" s="68" t="s">
        <v>66</v>
      </c>
      <c r="D99" s="68"/>
      <c r="E99" s="10"/>
      <c r="F99" s="19">
        <v>0</v>
      </c>
    </row>
    <row r="100" spans="2:6" ht="30" customHeight="1" x14ac:dyDescent="0.3">
      <c r="B100" s="9">
        <v>91</v>
      </c>
      <c r="C100" s="68" t="s">
        <v>59</v>
      </c>
      <c r="D100" s="68"/>
      <c r="E100" s="10"/>
      <c r="F100" s="19">
        <v>0</v>
      </c>
    </row>
    <row r="101" spans="2:6" ht="30" customHeight="1" x14ac:dyDescent="0.3">
      <c r="B101" s="9">
        <v>92</v>
      </c>
      <c r="C101" s="68" t="s">
        <v>60</v>
      </c>
      <c r="D101" s="68"/>
      <c r="E101" s="10"/>
      <c r="F101" s="19">
        <v>0</v>
      </c>
    </row>
    <row r="102" spans="2:6" ht="30" customHeight="1" x14ac:dyDescent="0.3">
      <c r="B102" s="9">
        <v>93</v>
      </c>
      <c r="C102" s="73" t="s">
        <v>148</v>
      </c>
      <c r="D102" s="74"/>
      <c r="E102" s="10"/>
      <c r="F102" s="19">
        <v>0</v>
      </c>
    </row>
    <row r="103" spans="2:6" ht="30" customHeight="1" x14ac:dyDescent="0.3">
      <c r="B103" s="9">
        <v>94</v>
      </c>
      <c r="C103" s="73" t="s">
        <v>159</v>
      </c>
      <c r="D103" s="74"/>
      <c r="E103" s="10"/>
      <c r="F103" s="19">
        <v>0</v>
      </c>
    </row>
    <row r="104" spans="2:6" ht="30" customHeight="1" x14ac:dyDescent="0.3">
      <c r="B104" s="9">
        <v>95</v>
      </c>
      <c r="C104" s="68" t="s">
        <v>106</v>
      </c>
      <c r="D104" s="68"/>
      <c r="E104" s="12">
        <v>7</v>
      </c>
      <c r="F104" s="19">
        <v>0</v>
      </c>
    </row>
    <row r="105" spans="2:6" ht="30" customHeight="1" x14ac:dyDescent="0.3">
      <c r="B105" s="9">
        <v>96</v>
      </c>
      <c r="C105" s="68" t="s">
        <v>105</v>
      </c>
      <c r="D105" s="68"/>
      <c r="E105" s="12">
        <v>8</v>
      </c>
      <c r="F105" s="19">
        <v>0</v>
      </c>
    </row>
    <row r="106" spans="2:6" ht="30" customHeight="1" x14ac:dyDescent="0.3">
      <c r="B106" s="9">
        <v>97</v>
      </c>
      <c r="C106" s="73" t="s">
        <v>104</v>
      </c>
      <c r="D106" s="74"/>
      <c r="E106" s="12">
        <v>8</v>
      </c>
      <c r="F106" s="19">
        <v>0</v>
      </c>
    </row>
    <row r="107" spans="2:6" ht="30" customHeight="1" x14ac:dyDescent="0.3">
      <c r="B107" s="9">
        <v>98</v>
      </c>
      <c r="C107" s="68" t="s">
        <v>103</v>
      </c>
      <c r="D107" s="68"/>
      <c r="E107" s="12">
        <v>9</v>
      </c>
      <c r="F107" s="19">
        <v>0</v>
      </c>
    </row>
    <row r="108" spans="2:6" ht="30" customHeight="1" x14ac:dyDescent="0.3">
      <c r="B108" s="9">
        <v>99</v>
      </c>
      <c r="C108" s="68" t="s">
        <v>21</v>
      </c>
      <c r="D108" s="68"/>
      <c r="E108" s="12">
        <v>6</v>
      </c>
      <c r="F108" s="19">
        <v>0</v>
      </c>
    </row>
    <row r="109" spans="2:6" ht="30" customHeight="1" x14ac:dyDescent="0.3">
      <c r="B109" s="9">
        <v>100</v>
      </c>
      <c r="C109" s="68" t="s">
        <v>64</v>
      </c>
      <c r="D109" s="68"/>
      <c r="E109" s="12">
        <v>8</v>
      </c>
      <c r="F109" s="19">
        <v>0</v>
      </c>
    </row>
    <row r="110" spans="2:6" ht="30" customHeight="1" x14ac:dyDescent="0.3">
      <c r="B110" s="9">
        <v>101</v>
      </c>
      <c r="C110" s="68" t="s">
        <v>125</v>
      </c>
      <c r="D110" s="68"/>
      <c r="E110" s="12">
        <v>7</v>
      </c>
      <c r="F110" s="19">
        <v>0</v>
      </c>
    </row>
    <row r="111" spans="2:6" ht="30" customHeight="1" x14ac:dyDescent="0.3">
      <c r="B111" s="9">
        <v>102</v>
      </c>
      <c r="C111" s="73" t="s">
        <v>100</v>
      </c>
      <c r="D111" s="74"/>
      <c r="E111" s="10"/>
      <c r="F111" s="19">
        <v>0</v>
      </c>
    </row>
    <row r="112" spans="2:6" ht="30" customHeight="1" x14ac:dyDescent="0.3">
      <c r="B112" s="9">
        <v>103</v>
      </c>
      <c r="C112" s="73" t="s">
        <v>99</v>
      </c>
      <c r="D112" s="74"/>
      <c r="E112" s="10"/>
      <c r="F112" s="19">
        <v>0</v>
      </c>
    </row>
    <row r="113" spans="2:10" ht="30" customHeight="1" x14ac:dyDescent="0.3">
      <c r="B113" s="9">
        <v>104</v>
      </c>
      <c r="C113" s="68" t="s">
        <v>22</v>
      </c>
      <c r="D113" s="68"/>
      <c r="E113" s="10"/>
      <c r="F113" s="19">
        <v>0</v>
      </c>
    </row>
    <row r="114" spans="2:10" ht="30" customHeight="1" thickBot="1" x14ac:dyDescent="0.35">
      <c r="B114" s="9">
        <v>105</v>
      </c>
      <c r="C114" s="69" t="s">
        <v>24</v>
      </c>
      <c r="D114" s="69"/>
      <c r="E114" s="13">
        <v>6</v>
      </c>
      <c r="F114" s="20">
        <v>0</v>
      </c>
    </row>
    <row r="115" spans="2:10" ht="30" customHeight="1" thickBot="1" x14ac:dyDescent="0.35">
      <c r="B115" s="18"/>
      <c r="C115" s="18"/>
      <c r="D115" s="18"/>
      <c r="E115" s="28"/>
      <c r="F115" s="29"/>
    </row>
    <row r="116" spans="2:10" ht="47.15" customHeight="1" thickBot="1" x14ac:dyDescent="0.35">
      <c r="B116" s="37" t="s">
        <v>95</v>
      </c>
      <c r="C116" s="38" t="s">
        <v>128</v>
      </c>
      <c r="D116" s="38" t="s">
        <v>141</v>
      </c>
      <c r="E116" s="39" t="s">
        <v>132</v>
      </c>
      <c r="F116" s="29"/>
    </row>
    <row r="117" spans="2:10" ht="47.15" customHeight="1" x14ac:dyDescent="0.3">
      <c r="B117" s="6">
        <v>106</v>
      </c>
      <c r="C117" s="34" t="s">
        <v>170</v>
      </c>
      <c r="D117" s="35">
        <v>0.1</v>
      </c>
      <c r="E117" s="36">
        <v>0</v>
      </c>
      <c r="F117" s="29"/>
    </row>
    <row r="118" spans="2:10" ht="21.65" customHeight="1" thickBot="1" x14ac:dyDescent="0.35">
      <c r="C118" s="4"/>
      <c r="D118" s="4"/>
      <c r="E118" s="4"/>
      <c r="F118" s="5"/>
      <c r="J118" s="3"/>
    </row>
    <row r="119" spans="2:10" ht="47.15" customHeight="1" thickBot="1" x14ac:dyDescent="0.35">
      <c r="B119" s="37" t="s">
        <v>95</v>
      </c>
      <c r="C119" s="38" t="s">
        <v>97</v>
      </c>
      <c r="D119" s="38" t="s">
        <v>140</v>
      </c>
      <c r="E119" s="39" t="s">
        <v>43</v>
      </c>
      <c r="J119" s="3"/>
    </row>
    <row r="120" spans="2:10" ht="47.15" customHeight="1" x14ac:dyDescent="0.3">
      <c r="B120" s="6">
        <v>107</v>
      </c>
      <c r="C120" s="34" t="s">
        <v>143</v>
      </c>
      <c r="D120" s="35">
        <v>0.2</v>
      </c>
      <c r="E120" s="36">
        <v>0</v>
      </c>
      <c r="J120" s="3"/>
    </row>
    <row r="121" spans="2:10" ht="30" customHeight="1" thickBot="1" x14ac:dyDescent="0.35">
      <c r="B121" s="4"/>
      <c r="C121" s="4"/>
      <c r="D121" s="4"/>
      <c r="E121" s="4"/>
      <c r="J121" s="3"/>
    </row>
    <row r="122" spans="2:10" ht="70.25" customHeight="1" thickBot="1" x14ac:dyDescent="0.35">
      <c r="B122" s="30" t="s">
        <v>95</v>
      </c>
      <c r="C122" s="77" t="s">
        <v>20</v>
      </c>
      <c r="D122" s="78"/>
      <c r="E122" s="40" t="s">
        <v>12</v>
      </c>
      <c r="F122" s="40" t="s">
        <v>142</v>
      </c>
    </row>
    <row r="123" spans="2:10" ht="30" customHeight="1" thickTop="1" x14ac:dyDescent="0.3">
      <c r="B123" s="14">
        <v>108</v>
      </c>
      <c r="C123" s="79" t="s">
        <v>0</v>
      </c>
      <c r="D123" s="80"/>
      <c r="E123" s="6" t="s">
        <v>1</v>
      </c>
      <c r="F123" s="24">
        <v>0</v>
      </c>
    </row>
    <row r="124" spans="2:10" ht="30" customHeight="1" x14ac:dyDescent="0.3">
      <c r="B124" s="25">
        <v>109</v>
      </c>
      <c r="C124" s="73" t="s">
        <v>2</v>
      </c>
      <c r="D124" s="74"/>
      <c r="E124" s="7" t="s">
        <v>1</v>
      </c>
      <c r="F124" s="26">
        <v>0</v>
      </c>
    </row>
    <row r="125" spans="2:10" ht="30" customHeight="1" x14ac:dyDescent="0.3">
      <c r="B125" s="14">
        <v>110</v>
      </c>
      <c r="C125" s="73" t="s">
        <v>3</v>
      </c>
      <c r="D125" s="74"/>
      <c r="E125" s="7" t="s">
        <v>1</v>
      </c>
      <c r="F125" s="26">
        <v>0</v>
      </c>
    </row>
    <row r="126" spans="2:10" ht="30" customHeight="1" x14ac:dyDescent="0.3">
      <c r="B126" s="25">
        <v>111</v>
      </c>
      <c r="C126" s="73" t="s">
        <v>162</v>
      </c>
      <c r="D126" s="74"/>
      <c r="E126" s="60" t="s">
        <v>163</v>
      </c>
      <c r="F126" s="26">
        <v>0</v>
      </c>
    </row>
    <row r="127" spans="2:10" ht="30" customHeight="1" x14ac:dyDescent="0.3">
      <c r="B127" s="14">
        <v>112</v>
      </c>
      <c r="C127" s="73" t="s">
        <v>4</v>
      </c>
      <c r="D127" s="74"/>
      <c r="E127" s="7" t="s">
        <v>1</v>
      </c>
      <c r="F127" s="26">
        <v>0</v>
      </c>
    </row>
    <row r="128" spans="2:10" ht="30" customHeight="1" x14ac:dyDescent="0.3">
      <c r="B128" s="25">
        <v>113</v>
      </c>
      <c r="C128" s="73" t="s">
        <v>5</v>
      </c>
      <c r="D128" s="74"/>
      <c r="E128" s="7" t="s">
        <v>1</v>
      </c>
      <c r="F128" s="26">
        <v>0</v>
      </c>
    </row>
    <row r="129" spans="2:6" ht="30" customHeight="1" x14ac:dyDescent="0.3">
      <c r="B129" s="14">
        <v>114</v>
      </c>
      <c r="C129" s="73" t="s">
        <v>11</v>
      </c>
      <c r="D129" s="74"/>
      <c r="E129" s="7" t="s">
        <v>1</v>
      </c>
      <c r="F129" s="26">
        <v>0</v>
      </c>
    </row>
    <row r="130" spans="2:6" ht="30" customHeight="1" x14ac:dyDescent="0.3">
      <c r="B130" s="25">
        <v>115</v>
      </c>
      <c r="C130" s="73" t="s">
        <v>67</v>
      </c>
      <c r="D130" s="74"/>
      <c r="E130" s="7" t="s">
        <v>1</v>
      </c>
      <c r="F130" s="26">
        <v>0</v>
      </c>
    </row>
    <row r="131" spans="2:6" ht="30" customHeight="1" x14ac:dyDescent="0.3">
      <c r="B131" s="14">
        <v>116</v>
      </c>
      <c r="C131" s="73" t="s">
        <v>6</v>
      </c>
      <c r="D131" s="74"/>
      <c r="E131" s="7" t="s">
        <v>1</v>
      </c>
      <c r="F131" s="26">
        <v>0</v>
      </c>
    </row>
    <row r="132" spans="2:6" ht="30" customHeight="1" x14ac:dyDescent="0.3">
      <c r="B132" s="25">
        <v>117</v>
      </c>
      <c r="C132" s="73" t="s">
        <v>73</v>
      </c>
      <c r="D132" s="74"/>
      <c r="E132" s="7" t="s">
        <v>23</v>
      </c>
      <c r="F132" s="26">
        <v>0</v>
      </c>
    </row>
    <row r="133" spans="2:6" ht="30" customHeight="1" x14ac:dyDescent="0.3">
      <c r="B133" s="14">
        <v>118</v>
      </c>
      <c r="C133" s="73"/>
      <c r="D133" s="74"/>
      <c r="E133" s="7" t="s">
        <v>7</v>
      </c>
      <c r="F133" s="26">
        <v>0</v>
      </c>
    </row>
    <row r="134" spans="2:6" ht="30" customHeight="1" x14ac:dyDescent="0.3">
      <c r="B134" s="25">
        <v>119</v>
      </c>
      <c r="C134" s="73" t="s">
        <v>74</v>
      </c>
      <c r="D134" s="74"/>
      <c r="E134" s="7" t="s">
        <v>23</v>
      </c>
      <c r="F134" s="26">
        <v>0</v>
      </c>
    </row>
    <row r="135" spans="2:6" ht="30" customHeight="1" x14ac:dyDescent="0.3">
      <c r="B135" s="14">
        <v>120</v>
      </c>
      <c r="C135" s="73"/>
      <c r="D135" s="74"/>
      <c r="E135" s="7" t="s">
        <v>7</v>
      </c>
      <c r="F135" s="26">
        <v>0</v>
      </c>
    </row>
    <row r="136" spans="2:6" ht="30" customHeight="1" x14ac:dyDescent="0.3">
      <c r="B136" s="25">
        <v>121</v>
      </c>
      <c r="C136" s="73" t="s">
        <v>75</v>
      </c>
      <c r="D136" s="74"/>
      <c r="E136" s="7" t="s">
        <v>23</v>
      </c>
      <c r="F136" s="26">
        <v>0</v>
      </c>
    </row>
    <row r="137" spans="2:6" ht="30" customHeight="1" x14ac:dyDescent="0.3">
      <c r="B137" s="14">
        <v>122</v>
      </c>
      <c r="C137" s="73"/>
      <c r="D137" s="74"/>
      <c r="E137" s="7" t="s">
        <v>7</v>
      </c>
      <c r="F137" s="26">
        <v>0</v>
      </c>
    </row>
    <row r="138" spans="2:6" ht="30" customHeight="1" x14ac:dyDescent="0.3">
      <c r="B138" s="25">
        <v>123</v>
      </c>
      <c r="C138" s="73" t="s">
        <v>68</v>
      </c>
      <c r="D138" s="74"/>
      <c r="E138" s="7" t="s">
        <v>23</v>
      </c>
      <c r="F138" s="26">
        <v>0</v>
      </c>
    </row>
    <row r="139" spans="2:6" ht="30" customHeight="1" x14ac:dyDescent="0.3">
      <c r="B139" s="14">
        <v>124</v>
      </c>
      <c r="C139" s="73"/>
      <c r="D139" s="74"/>
      <c r="E139" s="7" t="s">
        <v>7</v>
      </c>
      <c r="F139" s="26">
        <v>0</v>
      </c>
    </row>
    <row r="140" spans="2:6" ht="30" customHeight="1" x14ac:dyDescent="0.3">
      <c r="B140" s="25">
        <v>125</v>
      </c>
      <c r="C140" s="73" t="s">
        <v>76</v>
      </c>
      <c r="D140" s="74"/>
      <c r="E140" s="7" t="s">
        <v>23</v>
      </c>
      <c r="F140" s="26">
        <v>0</v>
      </c>
    </row>
    <row r="141" spans="2:6" ht="30" customHeight="1" x14ac:dyDescent="0.3">
      <c r="B141" s="14">
        <v>126</v>
      </c>
      <c r="C141" s="73"/>
      <c r="D141" s="74"/>
      <c r="E141" s="7" t="s">
        <v>7</v>
      </c>
      <c r="F141" s="26">
        <v>0</v>
      </c>
    </row>
    <row r="142" spans="2:6" ht="30" customHeight="1" x14ac:dyDescent="0.3">
      <c r="B142" s="25">
        <v>127</v>
      </c>
      <c r="C142" s="73" t="s">
        <v>77</v>
      </c>
      <c r="D142" s="74"/>
      <c r="E142" s="7" t="s">
        <v>23</v>
      </c>
      <c r="F142" s="26">
        <v>0</v>
      </c>
    </row>
    <row r="143" spans="2:6" ht="30" customHeight="1" x14ac:dyDescent="0.3">
      <c r="B143" s="14">
        <v>128</v>
      </c>
      <c r="C143" s="73"/>
      <c r="D143" s="74"/>
      <c r="E143" s="7" t="s">
        <v>7</v>
      </c>
      <c r="F143" s="26">
        <v>0</v>
      </c>
    </row>
    <row r="144" spans="2:6" ht="30" customHeight="1" x14ac:dyDescent="0.3">
      <c r="B144" s="25">
        <v>129</v>
      </c>
      <c r="C144" s="73" t="s">
        <v>78</v>
      </c>
      <c r="D144" s="74"/>
      <c r="E144" s="7" t="s">
        <v>23</v>
      </c>
      <c r="F144" s="26">
        <v>0</v>
      </c>
    </row>
    <row r="145" spans="2:6" ht="30" customHeight="1" x14ac:dyDescent="0.3">
      <c r="B145" s="14">
        <v>130</v>
      </c>
      <c r="C145" s="73"/>
      <c r="D145" s="74"/>
      <c r="E145" s="7" t="s">
        <v>7</v>
      </c>
      <c r="F145" s="26">
        <v>0</v>
      </c>
    </row>
    <row r="146" spans="2:6" ht="30" customHeight="1" x14ac:dyDescent="0.3">
      <c r="B146" s="25">
        <v>131</v>
      </c>
      <c r="C146" s="73" t="s">
        <v>9</v>
      </c>
      <c r="D146" s="74"/>
      <c r="E146" s="7" t="s">
        <v>23</v>
      </c>
      <c r="F146" s="26">
        <v>0</v>
      </c>
    </row>
    <row r="147" spans="2:6" ht="30" customHeight="1" x14ac:dyDescent="0.3">
      <c r="B147" s="14">
        <v>132</v>
      </c>
      <c r="C147" s="73"/>
      <c r="D147" s="74"/>
      <c r="E147" s="7" t="s">
        <v>7</v>
      </c>
      <c r="F147" s="26">
        <v>0</v>
      </c>
    </row>
    <row r="148" spans="2:6" ht="30" customHeight="1" x14ac:dyDescent="0.3">
      <c r="B148" s="25">
        <v>133</v>
      </c>
      <c r="C148" s="73" t="s">
        <v>129</v>
      </c>
      <c r="D148" s="74"/>
      <c r="E148" s="7" t="s">
        <v>23</v>
      </c>
      <c r="F148" s="26">
        <v>0</v>
      </c>
    </row>
    <row r="149" spans="2:6" ht="30" customHeight="1" x14ac:dyDescent="0.3">
      <c r="B149" s="14">
        <v>134</v>
      </c>
      <c r="C149" s="73"/>
      <c r="D149" s="74"/>
      <c r="E149" s="7" t="s">
        <v>7</v>
      </c>
      <c r="F149" s="26">
        <v>0</v>
      </c>
    </row>
    <row r="150" spans="2:6" ht="30" customHeight="1" x14ac:dyDescent="0.3">
      <c r="B150" s="25">
        <v>135</v>
      </c>
      <c r="C150" s="73" t="s">
        <v>79</v>
      </c>
      <c r="D150" s="74"/>
      <c r="E150" s="7" t="s">
        <v>23</v>
      </c>
      <c r="F150" s="26">
        <v>0</v>
      </c>
    </row>
    <row r="151" spans="2:6" ht="36.65" customHeight="1" x14ac:dyDescent="0.3">
      <c r="B151" s="14">
        <v>136</v>
      </c>
      <c r="C151" s="73"/>
      <c r="D151" s="74"/>
      <c r="E151" s="7" t="s">
        <v>7</v>
      </c>
      <c r="F151" s="26">
        <v>0</v>
      </c>
    </row>
    <row r="152" spans="2:6" ht="43.5" customHeight="1" x14ac:dyDescent="0.3">
      <c r="B152" s="25">
        <v>137</v>
      </c>
      <c r="C152" s="73" t="s">
        <v>80</v>
      </c>
      <c r="D152" s="74"/>
      <c r="E152" s="7" t="s">
        <v>7</v>
      </c>
      <c r="F152" s="26">
        <v>0</v>
      </c>
    </row>
    <row r="153" spans="2:6" ht="34.5" customHeight="1" x14ac:dyDescent="0.3">
      <c r="B153" s="14">
        <v>138</v>
      </c>
      <c r="C153" s="73" t="s">
        <v>81</v>
      </c>
      <c r="D153" s="74"/>
      <c r="E153" s="7" t="s">
        <v>7</v>
      </c>
      <c r="F153" s="26">
        <v>0</v>
      </c>
    </row>
    <row r="154" spans="2:6" ht="30" customHeight="1" x14ac:dyDescent="0.3">
      <c r="B154" s="25">
        <v>139</v>
      </c>
      <c r="C154" s="73" t="s">
        <v>82</v>
      </c>
      <c r="D154" s="74"/>
      <c r="E154" s="7" t="s">
        <v>23</v>
      </c>
      <c r="F154" s="26">
        <v>0</v>
      </c>
    </row>
    <row r="155" spans="2:6" ht="30" customHeight="1" x14ac:dyDescent="0.3">
      <c r="B155" s="14">
        <v>140</v>
      </c>
      <c r="C155" s="73"/>
      <c r="D155" s="74"/>
      <c r="E155" s="7" t="s">
        <v>7</v>
      </c>
      <c r="F155" s="26">
        <v>0</v>
      </c>
    </row>
    <row r="156" spans="2:6" ht="30" customHeight="1" x14ac:dyDescent="0.3">
      <c r="B156" s="25">
        <v>141</v>
      </c>
      <c r="C156" s="73" t="s">
        <v>83</v>
      </c>
      <c r="D156" s="74"/>
      <c r="E156" s="7" t="s">
        <v>23</v>
      </c>
      <c r="F156" s="26">
        <v>0</v>
      </c>
    </row>
    <row r="157" spans="2:6" ht="30" customHeight="1" x14ac:dyDescent="0.3">
      <c r="B157" s="14">
        <v>142</v>
      </c>
      <c r="C157" s="73"/>
      <c r="D157" s="74"/>
      <c r="E157" s="7" t="s">
        <v>7</v>
      </c>
      <c r="F157" s="26">
        <v>0</v>
      </c>
    </row>
    <row r="158" spans="2:6" ht="30" customHeight="1" x14ac:dyDescent="0.3">
      <c r="B158" s="25">
        <v>143</v>
      </c>
      <c r="C158" s="73" t="s">
        <v>130</v>
      </c>
      <c r="D158" s="74"/>
      <c r="E158" s="7" t="s">
        <v>23</v>
      </c>
      <c r="F158" s="26">
        <v>0</v>
      </c>
    </row>
    <row r="159" spans="2:6" ht="30" customHeight="1" x14ac:dyDescent="0.3">
      <c r="B159" s="14">
        <v>144</v>
      </c>
      <c r="C159" s="73"/>
      <c r="D159" s="74"/>
      <c r="E159" s="7" t="s">
        <v>7</v>
      </c>
      <c r="F159" s="26">
        <v>0</v>
      </c>
    </row>
    <row r="160" spans="2:6" ht="30" customHeight="1" x14ac:dyDescent="0.3">
      <c r="B160" s="25">
        <v>145</v>
      </c>
      <c r="C160" s="73" t="s">
        <v>84</v>
      </c>
      <c r="D160" s="74"/>
      <c r="E160" s="7" t="s">
        <v>23</v>
      </c>
      <c r="F160" s="26">
        <v>0</v>
      </c>
    </row>
    <row r="161" spans="2:6" ht="30" customHeight="1" x14ac:dyDescent="0.3">
      <c r="B161" s="14">
        <v>146</v>
      </c>
      <c r="C161" s="73"/>
      <c r="D161" s="74"/>
      <c r="E161" s="7" t="s">
        <v>7</v>
      </c>
      <c r="F161" s="26">
        <v>0</v>
      </c>
    </row>
    <row r="162" spans="2:6" ht="30" customHeight="1" x14ac:dyDescent="0.3">
      <c r="B162" s="25">
        <v>147</v>
      </c>
      <c r="C162" s="73" t="s">
        <v>85</v>
      </c>
      <c r="D162" s="74"/>
      <c r="E162" s="7" t="s">
        <v>23</v>
      </c>
      <c r="F162" s="26">
        <v>0</v>
      </c>
    </row>
    <row r="163" spans="2:6" ht="30" customHeight="1" x14ac:dyDescent="0.3">
      <c r="B163" s="14">
        <v>148</v>
      </c>
      <c r="C163" s="73"/>
      <c r="D163" s="74"/>
      <c r="E163" s="7" t="s">
        <v>7</v>
      </c>
      <c r="F163" s="26">
        <v>0</v>
      </c>
    </row>
    <row r="164" spans="2:6" ht="30" customHeight="1" x14ac:dyDescent="0.3">
      <c r="B164" s="25">
        <v>149</v>
      </c>
      <c r="C164" s="73" t="s">
        <v>86</v>
      </c>
      <c r="D164" s="74"/>
      <c r="E164" s="8" t="s">
        <v>23</v>
      </c>
      <c r="F164" s="26">
        <v>0</v>
      </c>
    </row>
    <row r="165" spans="2:6" ht="30" customHeight="1" x14ac:dyDescent="0.3">
      <c r="B165" s="14">
        <v>150</v>
      </c>
      <c r="C165" s="73"/>
      <c r="D165" s="74"/>
      <c r="E165" s="8" t="s">
        <v>7</v>
      </c>
      <c r="F165" s="26">
        <v>0</v>
      </c>
    </row>
    <row r="166" spans="2:6" ht="30" customHeight="1" x14ac:dyDescent="0.3">
      <c r="B166" s="25">
        <v>151</v>
      </c>
      <c r="C166" s="73" t="s">
        <v>87</v>
      </c>
      <c r="D166" s="74"/>
      <c r="E166" s="7" t="s">
        <v>23</v>
      </c>
      <c r="F166" s="26">
        <v>0</v>
      </c>
    </row>
    <row r="167" spans="2:6" ht="30" customHeight="1" x14ac:dyDescent="0.3">
      <c r="B167" s="14">
        <v>152</v>
      </c>
      <c r="C167" s="73"/>
      <c r="D167" s="74"/>
      <c r="E167" s="7" t="s">
        <v>7</v>
      </c>
      <c r="F167" s="26">
        <v>0</v>
      </c>
    </row>
    <row r="168" spans="2:6" ht="30" customHeight="1" x14ac:dyDescent="0.3">
      <c r="B168" s="25">
        <v>153</v>
      </c>
      <c r="C168" s="73" t="s">
        <v>88</v>
      </c>
      <c r="D168" s="74"/>
      <c r="E168" s="7" t="s">
        <v>23</v>
      </c>
      <c r="F168" s="26">
        <v>0</v>
      </c>
    </row>
    <row r="169" spans="2:6" ht="30" customHeight="1" x14ac:dyDescent="0.3">
      <c r="B169" s="14">
        <v>154</v>
      </c>
      <c r="C169" s="73"/>
      <c r="D169" s="74"/>
      <c r="E169" s="7" t="s">
        <v>7</v>
      </c>
      <c r="F169" s="26">
        <v>0</v>
      </c>
    </row>
    <row r="170" spans="2:6" ht="30" customHeight="1" x14ac:dyDescent="0.3">
      <c r="B170" s="25">
        <v>155</v>
      </c>
      <c r="C170" s="73" t="s">
        <v>89</v>
      </c>
      <c r="D170" s="74"/>
      <c r="E170" s="8" t="s">
        <v>23</v>
      </c>
      <c r="F170" s="26">
        <v>0</v>
      </c>
    </row>
    <row r="171" spans="2:6" ht="30" customHeight="1" x14ac:dyDescent="0.3">
      <c r="B171" s="14">
        <v>156</v>
      </c>
      <c r="C171" s="73"/>
      <c r="D171" s="74"/>
      <c r="E171" s="8" t="s">
        <v>7</v>
      </c>
      <c r="F171" s="26">
        <v>0</v>
      </c>
    </row>
    <row r="172" spans="2:6" ht="30" customHeight="1" x14ac:dyDescent="0.3">
      <c r="B172" s="25">
        <v>157</v>
      </c>
      <c r="C172" s="73" t="s">
        <v>90</v>
      </c>
      <c r="D172" s="74"/>
      <c r="E172" s="7" t="s">
        <v>23</v>
      </c>
      <c r="F172" s="26">
        <v>0</v>
      </c>
    </row>
    <row r="173" spans="2:6" ht="30" customHeight="1" x14ac:dyDescent="0.3">
      <c r="B173" s="14">
        <v>158</v>
      </c>
      <c r="C173" s="73"/>
      <c r="D173" s="74"/>
      <c r="E173" s="7" t="s">
        <v>7</v>
      </c>
      <c r="F173" s="26">
        <v>0</v>
      </c>
    </row>
    <row r="174" spans="2:6" ht="30" customHeight="1" x14ac:dyDescent="0.3">
      <c r="B174" s="25">
        <v>159</v>
      </c>
      <c r="C174" s="73" t="s">
        <v>91</v>
      </c>
      <c r="D174" s="74"/>
      <c r="E174" s="7" t="s">
        <v>23</v>
      </c>
      <c r="F174" s="26">
        <v>0</v>
      </c>
    </row>
    <row r="175" spans="2:6" ht="30" customHeight="1" x14ac:dyDescent="0.3">
      <c r="B175" s="14">
        <v>160</v>
      </c>
      <c r="C175" s="73"/>
      <c r="D175" s="74"/>
      <c r="E175" s="7" t="s">
        <v>7</v>
      </c>
      <c r="F175" s="26">
        <v>0</v>
      </c>
    </row>
    <row r="176" spans="2:6" ht="30" customHeight="1" x14ac:dyDescent="0.3">
      <c r="B176" s="25">
        <v>161</v>
      </c>
      <c r="C176" s="73" t="s">
        <v>92</v>
      </c>
      <c r="D176" s="74"/>
      <c r="E176" s="7" t="s">
        <v>23</v>
      </c>
      <c r="F176" s="26">
        <v>0</v>
      </c>
    </row>
    <row r="177" spans="2:6" ht="30" customHeight="1" x14ac:dyDescent="0.3">
      <c r="B177" s="14">
        <v>162</v>
      </c>
      <c r="C177" s="73"/>
      <c r="D177" s="74"/>
      <c r="E177" s="7" t="s">
        <v>7</v>
      </c>
      <c r="F177" s="26">
        <v>0</v>
      </c>
    </row>
    <row r="178" spans="2:6" ht="30" customHeight="1" x14ac:dyDescent="0.3">
      <c r="B178" s="25">
        <v>163</v>
      </c>
      <c r="C178" s="73" t="s">
        <v>93</v>
      </c>
      <c r="D178" s="74"/>
      <c r="E178" s="8" t="s">
        <v>23</v>
      </c>
      <c r="F178" s="26">
        <v>0</v>
      </c>
    </row>
    <row r="179" spans="2:6" ht="35.75" customHeight="1" x14ac:dyDescent="0.3">
      <c r="B179" s="14">
        <v>164</v>
      </c>
      <c r="C179" s="73"/>
      <c r="D179" s="74"/>
      <c r="E179" s="8" t="s">
        <v>7</v>
      </c>
      <c r="F179" s="26">
        <v>0</v>
      </c>
    </row>
    <row r="180" spans="2:6" ht="30" customHeight="1" x14ac:dyDescent="0.3">
      <c r="B180" s="25">
        <v>165</v>
      </c>
      <c r="C180" s="73" t="s">
        <v>10</v>
      </c>
      <c r="D180" s="74"/>
      <c r="E180" s="7" t="s">
        <v>8</v>
      </c>
      <c r="F180" s="26">
        <v>0</v>
      </c>
    </row>
    <row r="181" spans="2:6" ht="30" customHeight="1" x14ac:dyDescent="0.3">
      <c r="B181" s="14">
        <v>166</v>
      </c>
      <c r="C181" s="73" t="s">
        <v>94</v>
      </c>
      <c r="D181" s="74"/>
      <c r="E181" s="7" t="s">
        <v>8</v>
      </c>
      <c r="F181" s="26">
        <v>0</v>
      </c>
    </row>
    <row r="182" spans="2:6" ht="30" customHeight="1" x14ac:dyDescent="0.3">
      <c r="B182" s="25">
        <v>167</v>
      </c>
      <c r="C182" s="73" t="s">
        <v>69</v>
      </c>
      <c r="D182" s="74"/>
      <c r="E182" s="7" t="s">
        <v>8</v>
      </c>
      <c r="F182" s="26">
        <v>0</v>
      </c>
    </row>
    <row r="183" spans="2:6" ht="28.4" customHeight="1" thickBot="1" x14ac:dyDescent="0.35">
      <c r="B183" s="18"/>
      <c r="C183" s="18"/>
      <c r="D183" s="18"/>
      <c r="E183" s="18"/>
      <c r="F183" s="21"/>
    </row>
    <row r="184" spans="2:6" ht="48.65" customHeight="1" x14ac:dyDescent="0.3">
      <c r="B184" s="63" t="s">
        <v>95</v>
      </c>
      <c r="C184" s="67" t="s">
        <v>171</v>
      </c>
      <c r="D184" s="67"/>
      <c r="E184" s="64" t="s">
        <v>172</v>
      </c>
    </row>
    <row r="185" spans="2:6" ht="30" customHeight="1" x14ac:dyDescent="0.3">
      <c r="B185" s="65">
        <v>168</v>
      </c>
      <c r="C185" s="68" t="s">
        <v>175</v>
      </c>
      <c r="D185" s="68"/>
      <c r="E185" s="66">
        <f>F8*1.5</f>
        <v>0</v>
      </c>
    </row>
    <row r="186" spans="2:6" ht="30" customHeight="1" x14ac:dyDescent="0.3">
      <c r="B186" s="65">
        <v>169</v>
      </c>
      <c r="C186" s="68" t="s">
        <v>176</v>
      </c>
      <c r="D186" s="68"/>
      <c r="E186" s="66">
        <f>F8*1.75</f>
        <v>0</v>
      </c>
    </row>
    <row r="187" spans="2:6" ht="30" customHeight="1" x14ac:dyDescent="0.3">
      <c r="B187" s="65">
        <v>170</v>
      </c>
      <c r="C187" s="68" t="s">
        <v>177</v>
      </c>
      <c r="D187" s="68"/>
      <c r="E187" s="66">
        <f>F8*3</f>
        <v>0</v>
      </c>
    </row>
    <row r="188" spans="2:6" ht="30" customHeight="1" x14ac:dyDescent="0.3">
      <c r="B188" s="65">
        <v>171</v>
      </c>
      <c r="C188" s="68" t="s">
        <v>173</v>
      </c>
      <c r="D188" s="68"/>
      <c r="E188" s="66">
        <f>F8*3.5</f>
        <v>0</v>
      </c>
    </row>
    <row r="189" spans="2:6" ht="30" customHeight="1" thickBot="1" x14ac:dyDescent="0.35">
      <c r="B189" s="65">
        <v>172</v>
      </c>
      <c r="C189" s="69" t="s">
        <v>174</v>
      </c>
      <c r="D189" s="69"/>
      <c r="E189" s="66">
        <f>F8*5.5</f>
        <v>0</v>
      </c>
    </row>
    <row r="190" spans="2:6" ht="30" customHeight="1" x14ac:dyDescent="0.3">
      <c r="B190" s="2"/>
    </row>
    <row r="191" spans="2:6" ht="30" customHeight="1" x14ac:dyDescent="0.3">
      <c r="B191" s="2"/>
    </row>
    <row r="192" spans="2:6" ht="30" customHeight="1" x14ac:dyDescent="0.3">
      <c r="B192" s="2"/>
    </row>
    <row r="193" spans="2:2" ht="30" customHeight="1" x14ac:dyDescent="0.3">
      <c r="B193" s="2"/>
    </row>
    <row r="194" spans="2:2" ht="30" customHeight="1" x14ac:dyDescent="0.3">
      <c r="B194" s="2"/>
    </row>
    <row r="195" spans="2:2" x14ac:dyDescent="0.3">
      <c r="B195" s="2"/>
    </row>
  </sheetData>
  <dataConsolidate/>
  <mergeCells count="124">
    <mergeCell ref="F4:F5"/>
    <mergeCell ref="C40:D40"/>
    <mergeCell ref="C53:D53"/>
    <mergeCell ref="C56:D56"/>
    <mergeCell ref="C57:D57"/>
    <mergeCell ref="C65:D65"/>
    <mergeCell ref="C110:D110"/>
    <mergeCell ref="C74:D74"/>
    <mergeCell ref="C73:D73"/>
    <mergeCell ref="C72:D72"/>
    <mergeCell ref="C71:D71"/>
    <mergeCell ref="C68:D68"/>
    <mergeCell ref="C43:D43"/>
    <mergeCell ref="C41:D41"/>
    <mergeCell ref="C42:D42"/>
    <mergeCell ref="C58:D58"/>
    <mergeCell ref="C51:D51"/>
    <mergeCell ref="C52:D52"/>
    <mergeCell ref="C46:D46"/>
    <mergeCell ref="C50:D50"/>
    <mergeCell ref="C77:D77"/>
    <mergeCell ref="C66:D66"/>
    <mergeCell ref="C67:D67"/>
    <mergeCell ref="C95:D95"/>
    <mergeCell ref="C86:D86"/>
    <mergeCell ref="C87:D87"/>
    <mergeCell ref="C82:D82"/>
    <mergeCell ref="C83:D83"/>
    <mergeCell ref="C84:D84"/>
    <mergeCell ref="C85:D85"/>
    <mergeCell ref="C88:D88"/>
    <mergeCell ref="C64:D64"/>
    <mergeCell ref="C79:D79"/>
    <mergeCell ref="C8:C30"/>
    <mergeCell ref="C38:D38"/>
    <mergeCell ref="C80:D80"/>
    <mergeCell ref="C81:D81"/>
    <mergeCell ref="C44:D44"/>
    <mergeCell ref="C45:D45"/>
    <mergeCell ref="C69:D69"/>
    <mergeCell ref="C70:D70"/>
    <mergeCell ref="C76:D76"/>
    <mergeCell ref="C75:D75"/>
    <mergeCell ref="C47:D47"/>
    <mergeCell ref="C48:D48"/>
    <mergeCell ref="C78:D78"/>
    <mergeCell ref="C49:D49"/>
    <mergeCell ref="C59:D59"/>
    <mergeCell ref="C61:D61"/>
    <mergeCell ref="C62:D62"/>
    <mergeCell ref="C63:D63"/>
    <mergeCell ref="C60:D60"/>
    <mergeCell ref="C168:D169"/>
    <mergeCell ref="C170:D171"/>
    <mergeCell ref="C172:D173"/>
    <mergeCell ref="C152:D152"/>
    <mergeCell ref="C182:D182"/>
    <mergeCell ref="C180:D180"/>
    <mergeCell ref="C122:D122"/>
    <mergeCell ref="C123:D123"/>
    <mergeCell ref="C129:D129"/>
    <mergeCell ref="C125:D125"/>
    <mergeCell ref="C127:D127"/>
    <mergeCell ref="C146:D147"/>
    <mergeCell ref="C148:D149"/>
    <mergeCell ref="C131:D131"/>
    <mergeCell ref="C132:D133"/>
    <mergeCell ref="C126:D126"/>
    <mergeCell ref="C124:D124"/>
    <mergeCell ref="C134:D135"/>
    <mergeCell ref="C136:D137"/>
    <mergeCell ref="C164:D165"/>
    <mergeCell ref="C150:D151"/>
    <mergeCell ref="C153:D153"/>
    <mergeCell ref="C154:D155"/>
    <mergeCell ref="C156:D157"/>
    <mergeCell ref="C166:D167"/>
    <mergeCell ref="C98:D98"/>
    <mergeCell ref="C99:D99"/>
    <mergeCell ref="C100:D100"/>
    <mergeCell ref="C101:D101"/>
    <mergeCell ref="C105:D105"/>
    <mergeCell ref="C138:D139"/>
    <mergeCell ref="C140:D141"/>
    <mergeCell ref="C142:D143"/>
    <mergeCell ref="C144:D145"/>
    <mergeCell ref="C113:D113"/>
    <mergeCell ref="C106:D106"/>
    <mergeCell ref="C107:D107"/>
    <mergeCell ref="C94:D94"/>
    <mergeCell ref="C93:D93"/>
    <mergeCell ref="C104:D104"/>
    <mergeCell ref="C108:D108"/>
    <mergeCell ref="C114:D114"/>
    <mergeCell ref="C109:D109"/>
    <mergeCell ref="C158:D159"/>
    <mergeCell ref="C160:D161"/>
    <mergeCell ref="C162:D163"/>
    <mergeCell ref="C96:D96"/>
    <mergeCell ref="C97:D97"/>
    <mergeCell ref="C184:D184"/>
    <mergeCell ref="C185:D185"/>
    <mergeCell ref="C186:D186"/>
    <mergeCell ref="C187:D187"/>
    <mergeCell ref="C188:D188"/>
    <mergeCell ref="C189:D189"/>
    <mergeCell ref="B2:E2"/>
    <mergeCell ref="C54:D54"/>
    <mergeCell ref="C55:D55"/>
    <mergeCell ref="C39:D39"/>
    <mergeCell ref="C102:D102"/>
    <mergeCell ref="C103:D103"/>
    <mergeCell ref="C181:D181"/>
    <mergeCell ref="C174:D175"/>
    <mergeCell ref="C176:D177"/>
    <mergeCell ref="C178:D179"/>
    <mergeCell ref="C89:D89"/>
    <mergeCell ref="C130:D130"/>
    <mergeCell ref="C90:D90"/>
    <mergeCell ref="C91:D91"/>
    <mergeCell ref="C92:D92"/>
    <mergeCell ref="C112:D112"/>
    <mergeCell ref="C111:D111"/>
    <mergeCell ref="C128:D128"/>
  </mergeCells>
  <phoneticPr fontId="7" type="noConversion"/>
  <conditionalFormatting sqref="F123:F183">
    <cfRule type="cellIs" priority="1" operator="lessThan">
      <formula>0.15</formula>
    </cfRule>
  </conditionalFormatting>
  <dataValidations count="5">
    <dataValidation type="decimal" operator="lessThanOrEqual" allowBlank="1" showInputMessage="1" showErrorMessage="1" sqref="E120 F42:F45 F51:F52 F114:F117 F77:F81 F104:F110" xr:uid="{73CB9632-B6BD-4FE8-BA70-EAACB61FB278}">
      <formula1>D42</formula1>
    </dataValidation>
    <dataValidation type="decimal" operator="greaterThanOrEqual" allowBlank="1" showInputMessage="1" showErrorMessage="1" sqref="E117 E4:E5" xr:uid="{31F8324C-E980-47C8-B2FC-686208C5E4D9}">
      <formula1>D4</formula1>
    </dataValidation>
    <dataValidation type="decimal" operator="lessThanOrEqual" allowBlank="1" showInputMessage="1" showErrorMessage="1" sqref="E12:E14 E20:E21" xr:uid="{6EECE7E2-8D35-4B30-BDBE-7120D881B667}">
      <formula1>#REF!</formula1>
    </dataValidation>
    <dataValidation type="decimal" operator="lessThanOrEqual" allowBlank="1" showInputMessage="1" showErrorMessage="1" sqref="E23" xr:uid="{D4B23F9F-75C9-4FB9-A75D-DC4E16BD6136}">
      <formula1>E11</formula1>
    </dataValidation>
    <dataValidation type="whole" operator="lessThanOrEqual" allowBlank="1" showInputMessage="1" showErrorMessage="1" sqref="F11 F15 F16 F17" xr:uid="{48E750C0-68EB-4590-AC20-684BF69FD127}">
      <formula1>E11</formula1>
    </dataValidation>
  </dataValidations>
  <pageMargins left="0.7" right="0.7" top="0.75" bottom="0.75" header="0.3" footer="0.3"/>
  <pageSetup paperSize="9" scale="80" fitToHeight="0" orientation="landscape" verticalDpi="1200" r:id="rId1"/>
  <ignoredErrors>
    <ignoredError sqref="F33:F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355245F8A7E9548BF16F6BAB9441DFF" ma:contentTypeVersion="164" ma:contentTypeDescription="צור מסמך חדש." ma:contentTypeScope="" ma:versionID="c60a573da31ece07aabe9076c95938d7">
  <xsd:schema xmlns:xsd="http://www.w3.org/2001/XMLSchema" xmlns:xs="http://www.w3.org/2001/XMLSchema" xmlns:p="http://schemas.microsoft.com/office/2006/metadata/properties" xmlns:ns2="1bc24395-5445-4cf0-9cff-a32c215bef19" xmlns:ns3="41aa2188-3a2f-4fba-a079-e85bc9aa5509" targetNamespace="http://schemas.microsoft.com/office/2006/metadata/properties" ma:root="true" ma:fieldsID="e33ba238bd4602782fa77b168d34787a" ns2:_="" ns3:_="">
    <xsd:import namespace="1bc24395-5445-4cf0-9cff-a32c215bef19"/>
    <xsd:import namespace="41aa2188-3a2f-4fba-a079-e85bc9aa55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5ea__x05d9__x05d0__x05d5__x05e8_" minOccurs="0"/>
                <xsd:element ref="ns3:_x005f_x05de__x005f_x05d7__x005f_x05dc__x005f_x05e7__x005f_x05d4_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24395-5445-4cf0-9cff-a32c215bef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מזהה תמידי" ma:description="השאר מזהה בעת הוספה." ma:hidden="true" ma:internalName="_dlc_DocIdPersistId" ma:readOnly="true">
      <xsd:simpleType>
        <xsd:restriction base="dms:Boolean"/>
      </xsd:simpleType>
    </xsd:element>
    <xsd:element name="SharedWithUsers" ma:index="2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5cac30a-342c-484a-8f12-38297e704cc3}" ma:internalName="TaxCatchAll" ma:showField="CatchAllData" ma:web="1bc24395-5445-4cf0-9cff-a32c215be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a2188-3a2f-4fba-a079-e85bc9aa5509" elementFormDefault="qualified">
    <xsd:import namespace="http://schemas.microsoft.com/office/2006/documentManagement/types"/>
    <xsd:import namespace="http://schemas.microsoft.com/office/infopath/2007/PartnerControls"/>
    <xsd:element name="_x05ea__x05d9__x05d0__x05d5__x05e8_" ma:index="11" nillable="true" ma:displayName="תיאור" ma:description="תיאור פריט" ma:internalName="_x05ea__x05d9__x05d0__x05d5__x05e8_" ma:readOnly="false">
      <xsd:simpleType>
        <xsd:restriction base="dms:Text">
          <xsd:maxLength value="255"/>
        </xsd:restriction>
      </xsd:simpleType>
    </xsd:element>
    <xsd:element name="_x005f_x05de__x005f_x05d7__x005f_x05dc__x005f_x05e7__x005f_x05d4_" ma:index="12" nillable="true" ma:displayName="מחלקה" ma:description="" ma:internalName="_x05de__x05d7__x05dc__x05e7__x05d4_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תגיות תמונה" ma:readOnly="false" ma:fieldId="{5cf76f15-5ced-4ddc-b409-7134ff3c332f}" ma:taxonomyMulti="true" ma:sspId="e5cf2245-9dd4-4bf3-a411-dd9981303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5ea__x05d9__x05d0__x05d5__x05e8_ xmlns="41aa2188-3a2f-4fba-a079-e85bc9aa5509" xsi:nil="true"/>
    <_dlc_DocId xmlns="1bc24395-5445-4cf0-9cff-a32c215bef19">UMP3SU2TDYJ7-789438460-1279649</_dlc_DocId>
    <_x005f_x05de__x005f_x05d7__x005f_x05dc__x005f_x05e7__x005f_x05d4_ xmlns="41aa2188-3a2f-4fba-a079-e85bc9aa5509" xsi:nil="true"/>
    <TaxCatchAll xmlns="1bc24395-5445-4cf0-9cff-a32c215bef19" xsi:nil="true"/>
    <lcf76f155ced4ddcb4097134ff3c332f xmlns="41aa2188-3a2f-4fba-a079-e85bc9aa5509">
      <Terms xmlns="http://schemas.microsoft.com/office/infopath/2007/PartnerControls"/>
    </lcf76f155ced4ddcb4097134ff3c332f>
    <_dlc_DocIdUrl xmlns="1bc24395-5445-4cf0-9cff-a32c215bef19">
      <Url>https://yvcac.sharepoint.com/sites/Acquisition/_layouts/15/DocIdRedir.aspx?ID=UMP3SU2TDYJ7-789438460-1279649</Url>
      <Description>UMP3SU2TDYJ7-789438460-1279649</Description>
    </_dlc_DocIdUrl>
  </documentManagement>
</p:properties>
</file>

<file path=customXml/itemProps1.xml><?xml version="1.0" encoding="utf-8"?>
<ds:datastoreItem xmlns:ds="http://schemas.openxmlformats.org/officeDocument/2006/customXml" ds:itemID="{57BA3F0A-B130-42D1-BF72-CE856D9EA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A5D02-490C-46EB-921C-C5C855F2400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9E4EF95-D6D1-4DF6-AD18-574E9B39C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24395-5445-4cf0-9cff-a32c215bef19"/>
    <ds:schemaRef ds:uri="41aa2188-3a2f-4fba-a079-e85bc9aa5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071554-9F70-436B-AB22-CE8B13D8ECE9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98EA32D-73F6-4A5D-BCA4-179DF810F28E}">
  <ds:schemaRefs>
    <ds:schemaRef ds:uri="http://schemas.microsoft.com/office/2006/metadata/properties"/>
    <ds:schemaRef ds:uri="http://schemas.microsoft.com/office/infopath/2007/PartnerControls"/>
    <ds:schemaRef ds:uri="41aa2188-3a2f-4fba-a079-e85bc9aa5509"/>
    <ds:schemaRef ds:uri="1bc24395-5445-4cf0-9cff-a32c215bef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קובץ הצעת מחיר המכון הטכנולוגי</vt:lpstr>
      <vt:lpstr>'קובץ הצעת מחיר המכון הטכנולוגי'!WPrint_Area_W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idan danon</dc:creator>
  <cp:lastModifiedBy>אליעד פלגר</cp:lastModifiedBy>
  <cp:lastPrinted>2019-01-02T12:10:02Z</cp:lastPrinted>
  <dcterms:created xsi:type="dcterms:W3CDTF">2018-02-18T21:30:55Z</dcterms:created>
  <dcterms:modified xsi:type="dcterms:W3CDTF">2024-04-09T11:36:54Z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0x010100A355245F8A7E9548BF16F6BAB9441DFF</vt:lpwstr>
  </property>
  <property fmtid="{D5CDD505-2E9C-101B-9397-08002B2CF9AE}" pid="3" name="_dlc_DocIdItemGuid">
    <vt:lpwstr>8f06c417-4faf-4637-b236-10733efe63c1</vt:lpwstr>
  </property>
  <property fmtid="{D5CDD505-2E9C-101B-9397-08002B2CF9AE}" pid="4" name="MediaServiceImageTags">
    <vt:lpwstr/>
  </property>
</Properties>
</file>